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C:\Users\Redes\Documents\"/>
    </mc:Choice>
  </mc:AlternateContent>
  <bookViews>
    <workbookView xWindow="0" yWindow="0" windowWidth="19200" windowHeight="11955"/>
  </bookViews>
  <sheets>
    <sheet name="Oficina" sheetId="1" r:id="rId1"/>
    <sheet name="Assiduidade" sheetId="4" r:id="rId2"/>
  </sheets>
  <definedNames>
    <definedName name="_xlnm.Print_Area" localSheetId="1">Assiduidade!$A$7:$C$31</definedName>
    <definedName name="_xlnm.Print_Area" localSheetId="0">Oficina!$A$8:$K$32</definedName>
    <definedName name="I" localSheetId="1">Assiduidade!#REF!</definedName>
    <definedName name="I">Oficina!$F$8</definedName>
    <definedName name="P">Oficina!$L$13</definedName>
    <definedName name="_xlnm.Print_Titles" localSheetId="1">Assiduidade!$1:$6</definedName>
    <definedName name="_xlnm.Print_Titles" localSheetId="0">Oficina!$1:$7</definedName>
  </definedNames>
  <calcPr calcId="152511" iterateDelta="1E-4"/>
</workbook>
</file>

<file path=xl/calcChain.xml><?xml version="1.0" encoding="utf-8"?>
<calcChain xmlns="http://schemas.openxmlformats.org/spreadsheetml/2006/main">
  <c r="F33" i="1" l="1"/>
  <c r="G33" i="1"/>
  <c r="H33" i="1"/>
  <c r="I33" i="1"/>
  <c r="J33" i="1" s="1"/>
  <c r="K33" i="1"/>
  <c r="F34" i="1"/>
  <c r="G34" i="1"/>
  <c r="H34" i="1"/>
  <c r="I34" i="1"/>
  <c r="J34" i="1" s="1"/>
  <c r="K34" i="1"/>
  <c r="F35" i="1"/>
  <c r="G35" i="1"/>
  <c r="H35" i="1"/>
  <c r="I35" i="1"/>
  <c r="J35" i="1" s="1"/>
  <c r="K35" i="1"/>
  <c r="F36" i="1"/>
  <c r="G36" i="1"/>
  <c r="H36" i="1"/>
  <c r="I36" i="1"/>
  <c r="J36" i="1" s="1"/>
  <c r="K36" i="1"/>
  <c r="F37" i="1"/>
  <c r="G37" i="1"/>
  <c r="H37" i="1"/>
  <c r="I37" i="1"/>
  <c r="J37" i="1" s="1"/>
  <c r="K37" i="1"/>
  <c r="F38" i="1"/>
  <c r="G38" i="1"/>
  <c r="H38" i="1"/>
  <c r="I38" i="1"/>
  <c r="J38" i="1" s="1"/>
  <c r="K38" i="1"/>
  <c r="F39" i="1"/>
  <c r="G39" i="1"/>
  <c r="H39" i="1"/>
  <c r="I39" i="1"/>
  <c r="J39" i="1" s="1"/>
  <c r="K39" i="1"/>
  <c r="F40" i="1"/>
  <c r="G40" i="1"/>
  <c r="H40" i="1"/>
  <c r="I40" i="1"/>
  <c r="J40" i="1" s="1"/>
  <c r="K40" i="1"/>
  <c r="F41" i="1"/>
  <c r="G41" i="1"/>
  <c r="H41" i="1"/>
  <c r="I41" i="1"/>
  <c r="J41" i="1" s="1"/>
  <c r="K41" i="1"/>
  <c r="F42" i="1"/>
  <c r="G42" i="1"/>
  <c r="H42" i="1"/>
  <c r="I42" i="1"/>
  <c r="J42" i="1" s="1"/>
  <c r="K42" i="1"/>
  <c r="F43" i="1"/>
  <c r="G43" i="1"/>
  <c r="H43" i="1"/>
  <c r="I43" i="1"/>
  <c r="J43" i="1" s="1"/>
  <c r="K43" i="1"/>
  <c r="F44" i="1"/>
  <c r="G44" i="1"/>
  <c r="H44" i="1"/>
  <c r="I44" i="1"/>
  <c r="J44" i="1" s="1"/>
  <c r="K44" i="1"/>
  <c r="F45" i="1"/>
  <c r="G45" i="1"/>
  <c r="H45" i="1"/>
  <c r="I45" i="1"/>
  <c r="J45" i="1" s="1"/>
  <c r="K45" i="1"/>
  <c r="F46" i="1"/>
  <c r="G46" i="1"/>
  <c r="H46" i="1"/>
  <c r="I46" i="1"/>
  <c r="J46" i="1" s="1"/>
  <c r="K46" i="1"/>
  <c r="F47" i="1"/>
  <c r="G47" i="1"/>
  <c r="H47" i="1"/>
  <c r="I47" i="1"/>
  <c r="J47" i="1" s="1"/>
  <c r="K47" i="1"/>
  <c r="F48" i="1"/>
  <c r="G48" i="1"/>
  <c r="H48" i="1"/>
  <c r="I48" i="1"/>
  <c r="J48" i="1" s="1"/>
  <c r="K48" i="1"/>
  <c r="F49" i="1"/>
  <c r="G49" i="1"/>
  <c r="H49" i="1"/>
  <c r="I49" i="1"/>
  <c r="J49" i="1" s="1"/>
  <c r="K49" i="1"/>
  <c r="F50" i="1"/>
  <c r="G50" i="1"/>
  <c r="H50" i="1"/>
  <c r="I50" i="1"/>
  <c r="J50" i="1" s="1"/>
  <c r="K50" i="1"/>
  <c r="F51" i="1"/>
  <c r="G51" i="1"/>
  <c r="H51" i="1"/>
  <c r="I51" i="1"/>
  <c r="J51" i="1" s="1"/>
  <c r="K51" i="1"/>
  <c r="F52" i="1"/>
  <c r="G52" i="1"/>
  <c r="H52" i="1"/>
  <c r="I52" i="1"/>
  <c r="J52" i="1" s="1"/>
  <c r="K52" i="1"/>
  <c r="F53" i="1"/>
  <c r="G53" i="1"/>
  <c r="H53" i="1"/>
  <c r="I53" i="1"/>
  <c r="J53" i="1" s="1"/>
  <c r="K53" i="1"/>
  <c r="F54" i="1"/>
  <c r="G54" i="1"/>
  <c r="H54" i="1"/>
  <c r="I54" i="1"/>
  <c r="J54" i="1" s="1"/>
  <c r="K54" i="1"/>
  <c r="F55" i="1"/>
  <c r="G55" i="1"/>
  <c r="H55" i="1"/>
  <c r="I55" i="1"/>
  <c r="J55" i="1" s="1"/>
  <c r="K55" i="1"/>
  <c r="F56" i="1"/>
  <c r="G56" i="1"/>
  <c r="H56" i="1"/>
  <c r="I56" i="1"/>
  <c r="J56" i="1" s="1"/>
  <c r="K56" i="1"/>
  <c r="F57" i="1"/>
  <c r="G57" i="1"/>
  <c r="H57" i="1"/>
  <c r="I57" i="1"/>
  <c r="J57" i="1" s="1"/>
  <c r="K57" i="1"/>
  <c r="F58" i="1"/>
  <c r="G58" i="1"/>
  <c r="H58" i="1"/>
  <c r="I58" i="1"/>
  <c r="J58" i="1" s="1"/>
  <c r="K58" i="1"/>
  <c r="A38" i="4"/>
  <c r="B38" i="4"/>
  <c r="A39" i="4"/>
  <c r="B39" i="4"/>
  <c r="A40" i="4"/>
  <c r="B40" i="4"/>
  <c r="A41" i="4"/>
  <c r="B41" i="4"/>
  <c r="A42" i="4"/>
  <c r="B42" i="4"/>
  <c r="A43" i="4"/>
  <c r="B43" i="4"/>
  <c r="A44" i="4"/>
  <c r="B44" i="4"/>
  <c r="A45" i="4"/>
  <c r="B45" i="4"/>
  <c r="A46" i="4"/>
  <c r="B46" i="4"/>
  <c r="A47" i="4"/>
  <c r="B47" i="4"/>
  <c r="A48" i="4"/>
  <c r="B48" i="4"/>
  <c r="A49" i="4"/>
  <c r="B49" i="4"/>
  <c r="A50" i="4"/>
  <c r="B50" i="4"/>
  <c r="A51" i="4"/>
  <c r="B51" i="4"/>
  <c r="A52" i="4"/>
  <c r="B52" i="4"/>
  <c r="A53" i="4"/>
  <c r="B53" i="4"/>
  <c r="A54" i="4"/>
  <c r="B54" i="4"/>
  <c r="A55" i="4"/>
  <c r="B55" i="4"/>
  <c r="A56" i="4"/>
  <c r="B56" i="4"/>
  <c r="A57" i="4"/>
  <c r="B57" i="4"/>
  <c r="A33" i="4"/>
  <c r="B33" i="4"/>
  <c r="A34" i="4"/>
  <c r="B34" i="4"/>
  <c r="A35" i="4"/>
  <c r="B35" i="4"/>
  <c r="A36" i="4"/>
  <c r="B36" i="4"/>
  <c r="A37" i="4"/>
  <c r="B37" i="4"/>
  <c r="P19" i="1" l="1"/>
  <c r="P18" i="1"/>
  <c r="P17" i="1"/>
  <c r="P16" i="1"/>
  <c r="P15" i="1"/>
  <c r="P14" i="1"/>
  <c r="P13" i="1"/>
  <c r="P12" i="1"/>
  <c r="B7" i="4" l="1"/>
  <c r="B11" i="4"/>
  <c r="A3" i="4"/>
  <c r="C3" i="4"/>
  <c r="A32" i="4"/>
  <c r="B8" i="4"/>
  <c r="B9" i="4"/>
  <c r="B10" i="4"/>
  <c r="B12" i="4"/>
  <c r="B13" i="4"/>
  <c r="B14" i="4"/>
  <c r="B15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7" i="4"/>
  <c r="E2" i="4"/>
  <c r="L11" i="4" s="1"/>
  <c r="D3" i="4"/>
  <c r="E3" i="4"/>
  <c r="B1" i="4"/>
  <c r="L18" i="4" l="1"/>
  <c r="L14" i="4"/>
  <c r="L16" i="4"/>
  <c r="L12" i="4"/>
  <c r="L17" i="4"/>
  <c r="L15" i="4"/>
  <c r="L13" i="4"/>
  <c r="F7" i="1"/>
  <c r="K7" i="1" l="1"/>
  <c r="H7" i="1" s="1"/>
  <c r="H2" i="1" l="1"/>
  <c r="F32" i="1" l="1"/>
  <c r="F30" i="1"/>
  <c r="F28" i="1"/>
  <c r="F26" i="1"/>
  <c r="G26" i="1" s="1"/>
  <c r="F24" i="1"/>
  <c r="F22" i="1"/>
  <c r="F20" i="1"/>
  <c r="F18" i="1"/>
  <c r="F16" i="1"/>
  <c r="F14" i="1"/>
  <c r="I14" i="1" s="1"/>
  <c r="F12" i="1"/>
  <c r="I12" i="1" s="1"/>
  <c r="F10" i="1"/>
  <c r="F8" i="1"/>
  <c r="F31" i="1"/>
  <c r="G31" i="1" s="1"/>
  <c r="F29" i="1"/>
  <c r="F27" i="1"/>
  <c r="F25" i="1"/>
  <c r="F23" i="1"/>
  <c r="F21" i="1"/>
  <c r="H21" i="1" s="1"/>
  <c r="F19" i="1"/>
  <c r="F17" i="1"/>
  <c r="F15" i="1"/>
  <c r="F13" i="1"/>
  <c r="F11" i="1"/>
  <c r="F9" i="1"/>
  <c r="H9" i="1" s="1"/>
  <c r="H31" i="1"/>
  <c r="I31" i="1"/>
  <c r="I32" i="1"/>
  <c r="I27" i="1"/>
  <c r="I20" i="1"/>
  <c r="I16" i="1"/>
  <c r="I9" i="1" l="1"/>
  <c r="G10" i="1"/>
  <c r="I10" i="1"/>
  <c r="G9" i="1"/>
  <c r="K9" i="1"/>
  <c r="K31" i="1"/>
  <c r="H32" i="1"/>
  <c r="K32" i="1" s="1"/>
  <c r="J31" i="1"/>
  <c r="H30" i="1"/>
  <c r="I30" i="1"/>
  <c r="H16" i="1"/>
  <c r="K16" i="1" s="1"/>
  <c r="H12" i="1"/>
  <c r="G12" i="1"/>
  <c r="J12" i="1" s="1"/>
  <c r="G32" i="1"/>
  <c r="J32" i="1" s="1"/>
  <c r="G27" i="1"/>
  <c r="J27" i="1" s="1"/>
  <c r="G11" i="1"/>
  <c r="I11" i="1"/>
  <c r="H25" i="1"/>
  <c r="I25" i="1"/>
  <c r="H18" i="1"/>
  <c r="I18" i="1"/>
  <c r="G20" i="1"/>
  <c r="J20" i="1" s="1"/>
  <c r="H22" i="1"/>
  <c r="I22" i="1"/>
  <c r="H26" i="1"/>
  <c r="I26" i="1"/>
  <c r="H27" i="1"/>
  <c r="K27" i="1" s="1"/>
  <c r="G15" i="1"/>
  <c r="I15" i="1"/>
  <c r="H17" i="1"/>
  <c r="I17" i="1"/>
  <c r="H8" i="1"/>
  <c r="I8" i="1"/>
  <c r="K12" i="1"/>
  <c r="H10" i="1"/>
  <c r="G16" i="1"/>
  <c r="J16" i="1" s="1"/>
  <c r="G18" i="1"/>
  <c r="H20" i="1"/>
  <c r="K20" i="1" s="1"/>
  <c r="G22" i="1"/>
  <c r="H28" i="1"/>
  <c r="I28" i="1"/>
  <c r="G13" i="1"/>
  <c r="I13" i="1"/>
  <c r="H11" i="1"/>
  <c r="G19" i="1"/>
  <c r="I19" i="1"/>
  <c r="G21" i="1"/>
  <c r="I21" i="1"/>
  <c r="G23" i="1"/>
  <c r="I23" i="1"/>
  <c r="H29" i="1"/>
  <c r="I29" i="1"/>
  <c r="G30" i="1"/>
  <c r="G25" i="1"/>
  <c r="G29" i="1"/>
  <c r="G28" i="1"/>
  <c r="H15" i="1"/>
  <c r="H19" i="1"/>
  <c r="H23" i="1"/>
  <c r="G17" i="1"/>
  <c r="H13" i="1"/>
  <c r="G8" i="1"/>
  <c r="G14" i="1"/>
  <c r="J14" i="1" s="1"/>
  <c r="J9" i="1" l="1"/>
  <c r="G7" i="1"/>
  <c r="J7" i="1" s="1"/>
  <c r="I7" i="1"/>
  <c r="J30" i="1"/>
  <c r="K30" i="1"/>
  <c r="K13" i="1"/>
  <c r="J13" i="1"/>
  <c r="K10" i="1"/>
  <c r="J10" i="1"/>
  <c r="K8" i="1"/>
  <c r="J8" i="1"/>
  <c r="J15" i="1"/>
  <c r="K15" i="1"/>
  <c r="J18" i="1"/>
  <c r="K18" i="1"/>
  <c r="J29" i="1"/>
  <c r="K29" i="1"/>
  <c r="K21" i="1"/>
  <c r="J21" i="1"/>
  <c r="K22" i="1"/>
  <c r="J22" i="1"/>
  <c r="J28" i="1"/>
  <c r="K28" i="1"/>
  <c r="K17" i="1"/>
  <c r="J17" i="1"/>
  <c r="K25" i="1"/>
  <c r="J25" i="1"/>
  <c r="K11" i="1"/>
  <c r="J11" i="1"/>
  <c r="H24" i="1"/>
  <c r="I24" i="1"/>
  <c r="J23" i="1"/>
  <c r="K23" i="1"/>
  <c r="K19" i="1"/>
  <c r="J19" i="1"/>
  <c r="J26" i="1"/>
  <c r="K26" i="1"/>
  <c r="H14" i="1"/>
  <c r="K14" i="1" s="1"/>
  <c r="G24" i="1"/>
  <c r="J24" i="1" l="1"/>
  <c r="K24" i="1"/>
</calcChain>
</file>

<file path=xl/sharedStrings.xml><?xml version="1.0" encoding="utf-8"?>
<sst xmlns="http://schemas.openxmlformats.org/spreadsheetml/2006/main" count="64" uniqueCount="28">
  <si>
    <t>Quantitativa</t>
  </si>
  <si>
    <t>Qualitativa</t>
  </si>
  <si>
    <t>Créditos</t>
  </si>
  <si>
    <t>Nº</t>
  </si>
  <si>
    <t>Nome</t>
  </si>
  <si>
    <t>Valor</t>
  </si>
  <si>
    <t>Atribuições</t>
  </si>
  <si>
    <t>Regular</t>
  </si>
  <si>
    <t>Bom</t>
  </si>
  <si>
    <t>Muito Bom</t>
  </si>
  <si>
    <t>Excelente</t>
  </si>
  <si>
    <t>Horas presenciais:</t>
  </si>
  <si>
    <t>Lisboa,</t>
  </si>
  <si>
    <t>Classificação final</t>
  </si>
  <si>
    <t>Não Atribuída</t>
  </si>
  <si>
    <t>Não atribuída</t>
  </si>
  <si>
    <t>Não creditada</t>
  </si>
  <si>
    <t>Formadores:</t>
  </si>
  <si>
    <t>dd-mm-aaaa</t>
  </si>
  <si>
    <t>Insuficiente</t>
  </si>
  <si>
    <t>Assiduidade</t>
  </si>
  <si>
    <t>Itens de avaliação</t>
  </si>
  <si>
    <t>Formandos</t>
  </si>
  <si>
    <t>3. Relatório escrito individual</t>
  </si>
  <si>
    <t>Nesta folha, insira apenas o número de horas presenciais do formando</t>
  </si>
  <si>
    <t>1. Participação nas sessões</t>
  </si>
  <si>
    <t>2. Participação no trabalho autónomo</t>
  </si>
  <si>
    <t>Nome da oficina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</si>
</sst>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816]0%"/>
    <numFmt numFmtId="165" formatCode="0.0"/>
    <numFmt numFmtId="166" formatCode="[$-816]General"/>
    <numFmt numFmtId="167" formatCode="#,##0.00&quot; &quot;[$€-816];[Red]&quot;-&quot;#,##0.00&quot; &quot;[$€-816]"/>
    <numFmt numFmtId="168" formatCode="dd\-mm\-yyyy;@"/>
  </numFmts>
  <fonts count="16" x14ac:knownFonts="1"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b/>
      <i/>
      <sz val="16"/>
      <color theme="1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theme="1"/>
      <name val="Arial"/>
      <family val="2"/>
    </font>
    <font>
      <b/>
      <i/>
      <u/>
      <sz val="11"/>
      <color rgb="FF000000"/>
      <name val="Arial"/>
      <family val="2"/>
    </font>
    <font>
      <sz val="10"/>
      <color rgb="FF000000"/>
      <name val="Calibri"/>
      <family val="2"/>
    </font>
    <font>
      <sz val="10"/>
      <color rgb="FF003366"/>
      <name val="Times New Roman"/>
      <family val="1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</font>
    <font>
      <b/>
      <sz val="14"/>
      <color rgb="FF000000"/>
      <name val="Calibri"/>
      <family val="2"/>
    </font>
    <font>
      <sz val="12"/>
      <color rgb="FF000000"/>
      <name val="Calibri"/>
      <family val="2"/>
    </font>
    <font>
      <sz val="12"/>
      <color theme="1"/>
      <name val="Arial"/>
      <family val="2"/>
    </font>
    <font>
      <b/>
      <sz val="16"/>
      <color rgb="FF000000"/>
      <name val="Calibri"/>
      <family val="2"/>
    </font>
    <font>
      <b/>
      <sz val="11"/>
      <color rgb="FF003366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1">
    <xf numFmtId="0" fontId="0" fillId="0" borderId="0"/>
    <xf numFmtId="166" fontId="1" fillId="0" borderId="0"/>
    <xf numFmtId="0" fontId="2" fillId="0" borderId="0"/>
    <xf numFmtId="0" fontId="3" fillId="0" borderId="0">
      <alignment horizontal="center"/>
    </xf>
    <xf numFmtId="166" fontId="4" fillId="0" borderId="0">
      <alignment horizontal="center"/>
    </xf>
    <xf numFmtId="0" fontId="3" fillId="0" borderId="0">
      <alignment horizontal="center" textRotation="90"/>
    </xf>
    <xf numFmtId="166" fontId="4" fillId="0" borderId="0">
      <alignment horizontal="center" textRotation="90"/>
    </xf>
    <xf numFmtId="0" fontId="5" fillId="0" borderId="0"/>
    <xf numFmtId="166" fontId="6" fillId="0" borderId="0"/>
    <xf numFmtId="167" fontId="5" fillId="0" borderId="0"/>
    <xf numFmtId="166" fontId="6" fillId="0" borderId="0"/>
  </cellStyleXfs>
  <cellXfs count="56">
    <xf numFmtId="0" fontId="0" fillId="0" borderId="0" xfId="0"/>
    <xf numFmtId="0" fontId="2" fillId="0" borderId="0" xfId="2"/>
    <xf numFmtId="166" fontId="1" fillId="0" borderId="0" xfId="1"/>
    <xf numFmtId="0" fontId="2" fillId="0" borderId="0" xfId="2" applyAlignment="1">
      <alignment vertical="center"/>
    </xf>
    <xf numFmtId="0" fontId="9" fillId="0" borderId="1" xfId="2" applyFont="1" applyBorder="1" applyAlignment="1">
      <alignment horizontal="center" vertical="center"/>
    </xf>
    <xf numFmtId="0" fontId="9" fillId="0" borderId="1" xfId="2" applyFont="1" applyBorder="1"/>
    <xf numFmtId="166" fontId="1" fillId="0" borderId="1" xfId="1" applyBorder="1" applyAlignment="1">
      <alignment horizontal="center"/>
    </xf>
    <xf numFmtId="0" fontId="2" fillId="0" borderId="1" xfId="2" applyBorder="1" applyAlignment="1">
      <alignment horizontal="center"/>
    </xf>
    <xf numFmtId="0" fontId="2" fillId="0" borderId="1" xfId="2" applyFont="1" applyBorder="1" applyAlignment="1">
      <alignment horizontal="center"/>
    </xf>
    <xf numFmtId="0" fontId="8" fillId="0" borderId="2" xfId="2" applyFont="1" applyBorder="1" applyAlignment="1">
      <alignment horizontal="center" vertical="center" wrapText="1"/>
    </xf>
    <xf numFmtId="0" fontId="8" fillId="0" borderId="2" xfId="2" applyFont="1" applyBorder="1" applyAlignment="1" applyProtection="1">
      <alignment vertical="center" wrapText="1"/>
      <protection locked="0"/>
    </xf>
    <xf numFmtId="0" fontId="8" fillId="0" borderId="2" xfId="2" applyFont="1" applyBorder="1" applyAlignment="1" applyProtection="1">
      <alignment horizontal="center" vertical="center"/>
      <protection locked="0"/>
    </xf>
    <xf numFmtId="165" fontId="8" fillId="0" borderId="2" xfId="2" applyNumberFormat="1" applyFont="1" applyBorder="1" applyAlignment="1">
      <alignment horizontal="center" vertical="center" wrapText="1"/>
    </xf>
    <xf numFmtId="1" fontId="7" fillId="0" borderId="0" xfId="2" applyNumberFormat="1" applyFont="1" applyFill="1" applyBorder="1" applyAlignment="1" applyProtection="1">
      <alignment horizontal="left"/>
      <protection locked="0"/>
    </xf>
    <xf numFmtId="0" fontId="8" fillId="0" borderId="2" xfId="2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right" vertical="top"/>
      <protection locked="0"/>
    </xf>
    <xf numFmtId="168" fontId="12" fillId="0" borderId="0" xfId="2" applyNumberFormat="1" applyFont="1" applyFill="1" applyBorder="1" applyAlignment="1" applyProtection="1">
      <alignment horizontal="left" vertical="top"/>
      <protection locked="0"/>
    </xf>
    <xf numFmtId="168" fontId="13" fillId="0" borderId="0" xfId="0" applyNumberFormat="1" applyFont="1" applyBorder="1" applyAlignment="1" applyProtection="1">
      <alignment horizontal="left" vertical="top"/>
      <protection locked="0"/>
    </xf>
    <xf numFmtId="0" fontId="10" fillId="0" borderId="0" xfId="2" applyFont="1" applyFill="1" applyBorder="1" applyAlignment="1" applyProtection="1">
      <alignment horizontal="right"/>
    </xf>
    <xf numFmtId="0" fontId="11" fillId="0" borderId="0" xfId="2" applyFont="1" applyFill="1" applyBorder="1" applyAlignment="1" applyProtection="1">
      <alignment horizontal="center"/>
      <protection locked="0"/>
    </xf>
    <xf numFmtId="0" fontId="10" fillId="0" borderId="3" xfId="2" applyFont="1" applyFill="1" applyBorder="1" applyAlignment="1">
      <alignment horizontal="center" vertical="center"/>
    </xf>
    <xf numFmtId="165" fontId="1" fillId="0" borderId="1" xfId="1" applyNumberFormat="1" applyBorder="1" applyAlignment="1">
      <alignment horizontal="center"/>
    </xf>
    <xf numFmtId="0" fontId="15" fillId="0" borderId="2" xfId="2" applyFont="1" applyFill="1" applyBorder="1" applyAlignment="1">
      <alignment horizontal="center" vertical="center" wrapText="1"/>
    </xf>
    <xf numFmtId="0" fontId="15" fillId="0" borderId="2" xfId="2" applyFont="1" applyFill="1" applyBorder="1" applyAlignment="1">
      <alignment vertical="center" wrapText="1"/>
    </xf>
    <xf numFmtId="0" fontId="15" fillId="0" borderId="2" xfId="2" applyFont="1" applyBorder="1" applyAlignment="1">
      <alignment horizontal="center" vertical="center" wrapText="1"/>
    </xf>
    <xf numFmtId="0" fontId="15" fillId="0" borderId="2" xfId="2" applyFont="1" applyBorder="1" applyAlignment="1">
      <alignment vertical="center" wrapText="1"/>
    </xf>
    <xf numFmtId="164" fontId="15" fillId="0" borderId="2" xfId="2" applyNumberFormat="1" applyFont="1" applyBorder="1" applyAlignment="1">
      <alignment horizontal="center" vertical="center"/>
    </xf>
    <xf numFmtId="1" fontId="15" fillId="0" borderId="2" xfId="2" applyNumberFormat="1" applyFont="1" applyBorder="1" applyAlignment="1">
      <alignment horizontal="center" vertical="center" wrapText="1"/>
    </xf>
    <xf numFmtId="165" fontId="15" fillId="0" borderId="2" xfId="2" applyNumberFormat="1" applyFont="1" applyBorder="1" applyAlignment="1">
      <alignment horizontal="center" vertical="center" wrapText="1"/>
    </xf>
    <xf numFmtId="0" fontId="12" fillId="0" borderId="0" xfId="2" applyFont="1" applyFill="1" applyBorder="1" applyAlignment="1" applyProtection="1">
      <alignment horizontal="left" vertical="top" wrapText="1"/>
    </xf>
    <xf numFmtId="1" fontId="7" fillId="0" borderId="0" xfId="2" applyNumberFormat="1" applyFont="1" applyFill="1" applyBorder="1" applyAlignment="1" applyProtection="1">
      <alignment horizontal="left"/>
    </xf>
    <xf numFmtId="0" fontId="12" fillId="0" borderId="0" xfId="2" applyFont="1" applyFill="1" applyBorder="1" applyAlignment="1" applyProtection="1">
      <alignment horizontal="right" vertical="top"/>
    </xf>
    <xf numFmtId="168" fontId="12" fillId="0" borderId="0" xfId="2" applyNumberFormat="1" applyFont="1" applyFill="1" applyBorder="1" applyAlignment="1" applyProtection="1">
      <alignment horizontal="left" vertical="top"/>
    </xf>
    <xf numFmtId="0" fontId="8" fillId="0" borderId="2" xfId="2" applyFont="1" applyBorder="1" applyAlignment="1" applyProtection="1">
      <alignment horizontal="center" vertical="center" wrapText="1"/>
    </xf>
    <xf numFmtId="0" fontId="8" fillId="0" borderId="2" xfId="2" applyFont="1" applyBorder="1" applyAlignment="1" applyProtection="1">
      <alignment horizontal="left" vertical="center" wrapText="1"/>
    </xf>
    <xf numFmtId="0" fontId="2" fillId="0" borderId="0" xfId="2" applyProtection="1"/>
    <xf numFmtId="0" fontId="15" fillId="0" borderId="4" xfId="2" applyFont="1" applyFill="1" applyBorder="1" applyAlignment="1">
      <alignment horizontal="center" vertical="center" wrapText="1"/>
    </xf>
    <xf numFmtId="0" fontId="15" fillId="0" borderId="5" xfId="2" applyFont="1" applyFill="1" applyBorder="1" applyAlignment="1">
      <alignment horizontal="center" vertical="center" wrapText="1"/>
    </xf>
    <xf numFmtId="0" fontId="15" fillId="0" borderId="6" xfId="2" applyFont="1" applyFill="1" applyBorder="1" applyAlignment="1">
      <alignment horizontal="center" vertical="center" wrapText="1"/>
    </xf>
    <xf numFmtId="0" fontId="15" fillId="0" borderId="7" xfId="2" applyFont="1" applyFill="1" applyBorder="1" applyAlignment="1">
      <alignment horizontal="center" vertical="center" wrapText="1"/>
    </xf>
    <xf numFmtId="0" fontId="14" fillId="0" borderId="0" xfId="2" applyFont="1" applyFill="1" applyBorder="1" applyAlignment="1" applyProtection="1">
      <alignment horizontal="center"/>
    </xf>
    <xf numFmtId="0" fontId="7" fillId="0" borderId="8" xfId="2" applyFont="1" applyBorder="1" applyAlignment="1">
      <alignment horizontal="left" vertical="top" wrapText="1"/>
    </xf>
    <xf numFmtId="0" fontId="7" fillId="0" borderId="0" xfId="2" applyFont="1" applyAlignment="1">
      <alignment horizontal="left" vertical="top" wrapText="1"/>
    </xf>
    <xf numFmtId="0" fontId="11" fillId="0" borderId="0" xfId="2" applyFont="1" applyFill="1" applyBorder="1" applyAlignment="1" applyProtection="1">
      <alignment horizontal="center"/>
      <protection locked="0"/>
    </xf>
    <xf numFmtId="0" fontId="10" fillId="0" borderId="0" xfId="2" applyFont="1" applyFill="1" applyBorder="1" applyAlignment="1" applyProtection="1">
      <alignment horizontal="right" vertical="top"/>
    </xf>
    <xf numFmtId="0" fontId="14" fillId="0" borderId="0" xfId="2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12" fillId="0" borderId="0" xfId="2" applyFont="1" applyFill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10" fillId="0" borderId="0" xfId="2" applyFont="1" applyFill="1" applyBorder="1" applyAlignment="1" applyProtection="1">
      <alignment horizontal="right" vertical="top"/>
      <protection locked="0"/>
    </xf>
    <xf numFmtId="0" fontId="15" fillId="0" borderId="2" xfId="2" applyFont="1" applyFill="1" applyBorder="1" applyAlignment="1">
      <alignment horizontal="center" vertical="center" wrapText="1"/>
    </xf>
    <xf numFmtId="0" fontId="10" fillId="0" borderId="0" xfId="2" applyFont="1" applyFill="1" applyBorder="1" applyAlignment="1" applyProtection="1">
      <alignment horizontal="right"/>
    </xf>
    <xf numFmtId="0" fontId="11" fillId="0" borderId="0" xfId="2" applyFont="1" applyFill="1" applyBorder="1" applyAlignment="1" applyProtection="1">
      <alignment horizontal="center"/>
    </xf>
    <xf numFmtId="0" fontId="10" fillId="0" borderId="3" xfId="2" applyFont="1" applyFill="1" applyBorder="1" applyAlignment="1">
      <alignment horizontal="center" vertical="center"/>
    </xf>
    <xf numFmtId="0" fontId="12" fillId="0" borderId="0" xfId="2" applyFont="1" applyFill="1" applyBorder="1" applyAlignment="1" applyProtection="1">
      <alignment horizontal="right" vertical="top"/>
      <protection locked="0"/>
    </xf>
    <xf numFmtId="0" fontId="0" fillId="0" borderId="0" xfId="0" applyAlignment="1" applyProtection="1">
      <alignment horizontal="right" vertical="top"/>
      <protection locked="0"/>
    </xf>
  </cellXfs>
  <cellStyles count="11">
    <cellStyle name="Excel Built-in Normal" xfId="1"/>
    <cellStyle name="Excel Built-in Normal 1" xfId="2"/>
    <cellStyle name="Heading" xfId="3"/>
    <cellStyle name="Heading 1" xfId="4"/>
    <cellStyle name="Heading1" xfId="5"/>
    <cellStyle name="Heading1 1" xfId="6"/>
    <cellStyle name="Normal" xfId="0" builtinId="0" customBuiltin="1"/>
    <cellStyle name="Result" xfId="7"/>
    <cellStyle name="Result 1" xfId="8"/>
    <cellStyle name="Result2" xfId="9"/>
    <cellStyle name="Result2 1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8"/>
  <sheetViews>
    <sheetView showGridLines="0" showZeros="0" tabSelected="1" zoomScaleNormal="100" workbookViewId="0">
      <pane xSplit="2" ySplit="7" topLeftCell="C8" activePane="bottomRight" state="frozen"/>
      <selection pane="topRight" activeCell="C1" sqref="C1"/>
      <selection pane="bottomLeft" activeCell="A7" sqref="A7"/>
      <selection pane="bottomRight" sqref="A1:K1"/>
    </sheetView>
  </sheetViews>
  <sheetFormatPr defaultColWidth="0" defaultRowHeight="15" x14ac:dyDescent="0.25"/>
  <cols>
    <col min="1" max="1" width="5" style="1" customWidth="1"/>
    <col min="2" max="2" width="33" style="1" customWidth="1"/>
    <col min="3" max="5" width="12.625" style="1" customWidth="1"/>
    <col min="6" max="6" width="12.625" style="1" hidden="1" customWidth="1"/>
    <col min="7" max="7" width="10.875" style="1" hidden="1" customWidth="1"/>
    <col min="8" max="8" width="12.375" style="1" hidden="1" customWidth="1"/>
    <col min="9" max="9" width="10.625" style="1" customWidth="1"/>
    <col min="10" max="10" width="9.875" style="1" customWidth="1"/>
    <col min="11" max="11" width="10.625" style="1" customWidth="1"/>
    <col min="12" max="12" width="1.125" style="1" customWidth="1"/>
    <col min="13" max="13" width="3.625" style="1" hidden="1"/>
    <col min="14" max="14" width="11.625" style="1" hidden="1"/>
    <col min="15" max="15" width="11.5" style="1" hidden="1"/>
    <col min="16" max="16" width="12.125" style="1" hidden="1"/>
    <col min="17" max="17" width="3.625" style="1" hidden="1"/>
    <col min="18" max="18" width="9.75" style="1" hidden="1"/>
    <col min="19" max="22" width="8.875" style="1" hidden="1"/>
    <col min="23" max="1014" width="9" style="1" hidden="1"/>
    <col min="1015" max="1016" width="9" style="2" hidden="1"/>
    <col min="1017" max="16376" width="9" hidden="1"/>
    <col min="16377" max="16382" width="9" style="1" hidden="1"/>
    <col min="16383" max="16384" width="3.625" style="1" hidden="1"/>
  </cols>
  <sheetData>
    <row r="1" spans="1:1014" ht="21" x14ac:dyDescent="0.35">
      <c r="A1" s="45" t="s">
        <v>27</v>
      </c>
      <c r="B1" s="46"/>
      <c r="C1" s="46"/>
      <c r="D1" s="46"/>
      <c r="E1" s="46"/>
      <c r="F1" s="46"/>
      <c r="G1" s="46"/>
      <c r="H1" s="46"/>
      <c r="I1" s="46"/>
      <c r="J1" s="46"/>
      <c r="K1" s="46"/>
    </row>
    <row r="2" spans="1:1014" ht="16.5" customHeight="1" x14ac:dyDescent="0.3">
      <c r="A2" s="52"/>
      <c r="B2" s="52"/>
      <c r="C2" s="19"/>
      <c r="D2" s="19"/>
      <c r="E2" s="19"/>
      <c r="F2" s="18"/>
      <c r="G2" s="18"/>
      <c r="H2" s="13">
        <f>K2</f>
        <v>25</v>
      </c>
      <c r="I2" s="51" t="s">
        <v>11</v>
      </c>
      <c r="J2" s="51"/>
      <c r="K2" s="13">
        <v>25</v>
      </c>
    </row>
    <row r="3" spans="1:1014" ht="30" customHeight="1" x14ac:dyDescent="0.25">
      <c r="A3" s="49" t="s">
        <v>17</v>
      </c>
      <c r="B3" s="49"/>
      <c r="C3" s="47"/>
      <c r="D3" s="48"/>
      <c r="E3" s="48"/>
      <c r="F3" s="15"/>
      <c r="G3" s="16"/>
      <c r="H3" s="17"/>
      <c r="I3" s="54" t="s">
        <v>12</v>
      </c>
      <c r="J3" s="55"/>
      <c r="K3" s="16" t="s">
        <v>18</v>
      </c>
    </row>
    <row r="4" spans="1:1014" ht="9" customHeight="1" x14ac:dyDescent="0.25">
      <c r="A4" s="53"/>
      <c r="B4" s="53"/>
      <c r="C4" s="53"/>
      <c r="D4" s="53"/>
      <c r="E4" s="53"/>
      <c r="F4" s="20"/>
      <c r="G4" s="20"/>
      <c r="H4" s="20"/>
      <c r="I4" s="20"/>
      <c r="J4" s="20"/>
      <c r="K4" s="20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</row>
    <row r="5" spans="1:1014" ht="22.5" customHeight="1" x14ac:dyDescent="0.25">
      <c r="A5" s="50" t="s">
        <v>22</v>
      </c>
      <c r="B5" s="50"/>
      <c r="C5" s="50" t="s">
        <v>21</v>
      </c>
      <c r="D5" s="50"/>
      <c r="E5" s="50"/>
      <c r="F5" s="50" t="s">
        <v>13</v>
      </c>
      <c r="G5" s="50"/>
      <c r="H5" s="50"/>
      <c r="I5" s="50" t="s">
        <v>13</v>
      </c>
      <c r="J5" s="50"/>
      <c r="K5" s="50"/>
      <c r="N5" s="3"/>
      <c r="O5" s="3"/>
      <c r="P5" s="3"/>
    </row>
    <row r="6" spans="1:1014" ht="42" customHeight="1" x14ac:dyDescent="0.25">
      <c r="A6" s="50"/>
      <c r="B6" s="50"/>
      <c r="C6" s="22" t="s">
        <v>25</v>
      </c>
      <c r="D6" s="22" t="s">
        <v>26</v>
      </c>
      <c r="E6" s="23" t="s">
        <v>23</v>
      </c>
      <c r="F6" s="24" t="s">
        <v>0</v>
      </c>
      <c r="G6" s="24" t="s">
        <v>1</v>
      </c>
      <c r="H6" s="24" t="s">
        <v>2</v>
      </c>
      <c r="I6" s="24" t="s">
        <v>0</v>
      </c>
      <c r="J6" s="24" t="s">
        <v>1</v>
      </c>
      <c r="K6" s="24" t="s">
        <v>2</v>
      </c>
      <c r="N6" s="3"/>
      <c r="O6" s="3"/>
      <c r="P6" s="3"/>
    </row>
    <row r="7" spans="1:1014" x14ac:dyDescent="0.25">
      <c r="A7" s="24" t="s">
        <v>3</v>
      </c>
      <c r="B7" s="25" t="s">
        <v>4</v>
      </c>
      <c r="C7" s="26">
        <v>0.4</v>
      </c>
      <c r="D7" s="26">
        <v>0.4</v>
      </c>
      <c r="E7" s="26">
        <v>0.2</v>
      </c>
      <c r="F7" s="27">
        <f>SUM(C7:E7)*10</f>
        <v>10</v>
      </c>
      <c r="G7" s="24" t="str">
        <f t="shared" ref="G7:G58" si="0">VLOOKUP($F7,$N$9:$P$19,2)</f>
        <v>Excelente</v>
      </c>
      <c r="H7" s="28">
        <f>K7</f>
        <v>2</v>
      </c>
      <c r="I7" s="28">
        <f>F7</f>
        <v>10</v>
      </c>
      <c r="J7" s="28" t="str">
        <f t="shared" ref="J7" si="1">G7</f>
        <v>Excelente</v>
      </c>
      <c r="K7" s="28">
        <f>P12</f>
        <v>2</v>
      </c>
      <c r="N7" s="3"/>
      <c r="O7" s="3"/>
      <c r="P7" s="3"/>
    </row>
    <row r="8" spans="1:1014" ht="15.75" customHeight="1" x14ac:dyDescent="0.25">
      <c r="A8" s="14"/>
      <c r="B8" s="10"/>
      <c r="C8" s="11"/>
      <c r="D8" s="11"/>
      <c r="E8" s="11"/>
      <c r="F8" s="12">
        <f>IF(Assiduidade!C7&lt;$H$2*2/3,"Não atribuída",C$7*C8+$D$7*D8+E$7*E8)</f>
        <v>0</v>
      </c>
      <c r="G8" s="9" t="e">
        <f t="shared" si="0"/>
        <v>#N/A</v>
      </c>
      <c r="H8" s="9" t="e">
        <f t="shared" ref="H8:H58" si="2">VLOOKUP($F8,$N$9:$P$19,3)</f>
        <v>#N/A</v>
      </c>
      <c r="I8" s="12">
        <f t="shared" ref="I8:I32" si="3">IF(B8="",,F8)</f>
        <v>0</v>
      </c>
      <c r="J8" s="9">
        <f>IF(I8=0,,G8)</f>
        <v>0</v>
      </c>
      <c r="K8" s="12">
        <f>IF(I8=0,,H8)</f>
        <v>0</v>
      </c>
      <c r="N8" s="4" t="s">
        <v>5</v>
      </c>
      <c r="O8" s="4" t="s">
        <v>1</v>
      </c>
      <c r="P8" s="4" t="s">
        <v>2</v>
      </c>
      <c r="R8" s="5" t="s">
        <v>6</v>
      </c>
    </row>
    <row r="9" spans="1:1014" x14ac:dyDescent="0.25">
      <c r="A9" s="14"/>
      <c r="B9" s="10"/>
      <c r="C9" s="11"/>
      <c r="D9" s="11"/>
      <c r="E9" s="11"/>
      <c r="F9" s="12">
        <f>IF(Assiduidade!C8&lt;$H$2*2/3,"Não atribuída",C$7*C9+$D$7*D9+E$7*E9)</f>
        <v>0</v>
      </c>
      <c r="G9" s="9" t="e">
        <f t="shared" si="0"/>
        <v>#N/A</v>
      </c>
      <c r="H9" s="9" t="e">
        <f t="shared" si="2"/>
        <v>#N/A</v>
      </c>
      <c r="I9" s="12">
        <f t="shared" si="3"/>
        <v>0</v>
      </c>
      <c r="J9" s="9">
        <f t="shared" ref="J9" si="4">IF(I9=0,,G9)</f>
        <v>0</v>
      </c>
      <c r="K9" s="12">
        <f t="shared" ref="K9" si="5">IF(I9=0,,H9)</f>
        <v>0</v>
      </c>
      <c r="N9" s="6" t="s">
        <v>14</v>
      </c>
      <c r="O9" s="6" t="s">
        <v>15</v>
      </c>
      <c r="P9" s="6" t="s">
        <v>16</v>
      </c>
      <c r="R9" s="8">
        <v>0</v>
      </c>
    </row>
    <row r="10" spans="1:1014" x14ac:dyDescent="0.25">
      <c r="A10" s="14"/>
      <c r="B10" s="10"/>
      <c r="C10" s="11"/>
      <c r="D10" s="11"/>
      <c r="E10" s="11"/>
      <c r="F10" s="12">
        <f>IF(Assiduidade!C9&lt;$H$2*2/3,"Não atribuída",C$7*C10+$D$7*D10+E$7*E10)</f>
        <v>0</v>
      </c>
      <c r="G10" s="9" t="e">
        <f t="shared" si="0"/>
        <v>#N/A</v>
      </c>
      <c r="H10" s="9" t="e">
        <f t="shared" si="2"/>
        <v>#N/A</v>
      </c>
      <c r="I10" s="12">
        <f t="shared" si="3"/>
        <v>0</v>
      </c>
      <c r="J10" s="9">
        <f t="shared" ref="J10:J32" si="6">IF(I10=0,,G10)</f>
        <v>0</v>
      </c>
      <c r="K10" s="12">
        <f t="shared" ref="K10:K32" si="7">IF(I10=0,,H10)</f>
        <v>0</v>
      </c>
      <c r="N10" s="21">
        <v>1</v>
      </c>
      <c r="O10" s="6" t="s">
        <v>19</v>
      </c>
      <c r="P10" s="6" t="s">
        <v>16</v>
      </c>
      <c r="R10" s="7">
        <v>1</v>
      </c>
    </row>
    <row r="11" spans="1:1014" x14ac:dyDescent="0.25">
      <c r="A11" s="14"/>
      <c r="B11" s="10"/>
      <c r="C11" s="11"/>
      <c r="D11" s="11"/>
      <c r="E11" s="11"/>
      <c r="F11" s="12">
        <f>IF(Assiduidade!C10&lt;$H$2*2/3,"Não atribuída",C$7*C11+$D$7*D11+E$7*E11)</f>
        <v>0</v>
      </c>
      <c r="G11" s="9" t="e">
        <f t="shared" si="0"/>
        <v>#N/A</v>
      </c>
      <c r="H11" s="9" t="e">
        <f t="shared" si="2"/>
        <v>#N/A</v>
      </c>
      <c r="I11" s="12">
        <f t="shared" si="3"/>
        <v>0</v>
      </c>
      <c r="J11" s="9">
        <f t="shared" si="6"/>
        <v>0</v>
      </c>
      <c r="K11" s="12">
        <f t="shared" si="7"/>
        <v>0</v>
      </c>
      <c r="N11" s="21">
        <v>4.9400000000000004</v>
      </c>
      <c r="O11" s="6" t="s">
        <v>19</v>
      </c>
      <c r="P11" s="6" t="s">
        <v>16</v>
      </c>
      <c r="R11" s="7">
        <v>2</v>
      </c>
    </row>
    <row r="12" spans="1:1014" x14ac:dyDescent="0.25">
      <c r="A12" s="14"/>
      <c r="B12" s="10"/>
      <c r="C12" s="11"/>
      <c r="D12" s="11"/>
      <c r="E12" s="11"/>
      <c r="F12" s="12">
        <f>IF(Assiduidade!C11&lt;$H$2*2/3,"Não atribuída",C$7*C12+$D$7*D12+E$7*E12)</f>
        <v>0</v>
      </c>
      <c r="G12" s="9" t="e">
        <f t="shared" si="0"/>
        <v>#N/A</v>
      </c>
      <c r="H12" s="9" t="e">
        <f t="shared" si="2"/>
        <v>#N/A</v>
      </c>
      <c r="I12" s="12">
        <f t="shared" si="3"/>
        <v>0</v>
      </c>
      <c r="J12" s="9">
        <f t="shared" si="6"/>
        <v>0</v>
      </c>
      <c r="K12" s="12">
        <f t="shared" si="7"/>
        <v>0</v>
      </c>
      <c r="N12" s="21">
        <v>4.95</v>
      </c>
      <c r="O12" s="6" t="s">
        <v>7</v>
      </c>
      <c r="P12" s="6">
        <f>($K$2/25)*2</f>
        <v>2</v>
      </c>
      <c r="R12" s="7">
        <v>3</v>
      </c>
    </row>
    <row r="13" spans="1:1014" x14ac:dyDescent="0.25">
      <c r="A13" s="14"/>
      <c r="B13" s="10"/>
      <c r="C13" s="11"/>
      <c r="D13" s="11"/>
      <c r="E13" s="11"/>
      <c r="F13" s="12">
        <f>IF(Assiduidade!C12&lt;$H$2*2/3,"Não atribuída",C$7*C13+$D$7*D13+E$7*E13)</f>
        <v>0</v>
      </c>
      <c r="G13" s="9" t="e">
        <f t="shared" si="0"/>
        <v>#N/A</v>
      </c>
      <c r="H13" s="9" t="e">
        <f t="shared" si="2"/>
        <v>#N/A</v>
      </c>
      <c r="I13" s="12">
        <f t="shared" si="3"/>
        <v>0</v>
      </c>
      <c r="J13" s="9">
        <f t="shared" si="6"/>
        <v>0</v>
      </c>
      <c r="K13" s="12">
        <f t="shared" si="7"/>
        <v>0</v>
      </c>
      <c r="N13" s="21">
        <v>6.44</v>
      </c>
      <c r="O13" s="6" t="s">
        <v>7</v>
      </c>
      <c r="P13" s="6">
        <f t="shared" ref="P13:P19" si="8">($K$2/25)*2</f>
        <v>2</v>
      </c>
      <c r="R13" s="7">
        <v>4</v>
      </c>
    </row>
    <row r="14" spans="1:1014" x14ac:dyDescent="0.25">
      <c r="A14" s="14"/>
      <c r="B14" s="10"/>
      <c r="C14" s="11"/>
      <c r="D14" s="11"/>
      <c r="E14" s="11"/>
      <c r="F14" s="12">
        <f>IF(Assiduidade!C13&lt;$H$2*2/3,"Não atribuída",C$7*C14+$D$7*D14+E$7*E14)</f>
        <v>0</v>
      </c>
      <c r="G14" s="9" t="e">
        <f t="shared" si="0"/>
        <v>#N/A</v>
      </c>
      <c r="H14" s="9" t="e">
        <f t="shared" si="2"/>
        <v>#N/A</v>
      </c>
      <c r="I14" s="12">
        <f t="shared" si="3"/>
        <v>0</v>
      </c>
      <c r="J14" s="9">
        <f t="shared" si="6"/>
        <v>0</v>
      </c>
      <c r="K14" s="12">
        <f t="shared" si="7"/>
        <v>0</v>
      </c>
      <c r="N14" s="21">
        <v>6.45</v>
      </c>
      <c r="O14" s="6" t="s">
        <v>8</v>
      </c>
      <c r="P14" s="6">
        <f t="shared" si="8"/>
        <v>2</v>
      </c>
      <c r="R14" s="7">
        <v>5</v>
      </c>
    </row>
    <row r="15" spans="1:1014" x14ac:dyDescent="0.25">
      <c r="A15" s="14"/>
      <c r="B15" s="10"/>
      <c r="C15" s="11"/>
      <c r="D15" s="11"/>
      <c r="E15" s="11"/>
      <c r="F15" s="12">
        <f>IF(Assiduidade!C14&lt;$H$2*2/3,"Não atribuída",C$7*C15+$D$7*D15+E$7*E15)</f>
        <v>0</v>
      </c>
      <c r="G15" s="9" t="e">
        <f t="shared" si="0"/>
        <v>#N/A</v>
      </c>
      <c r="H15" s="9" t="e">
        <f t="shared" si="2"/>
        <v>#N/A</v>
      </c>
      <c r="I15" s="12">
        <f t="shared" si="3"/>
        <v>0</v>
      </c>
      <c r="J15" s="9">
        <f t="shared" si="6"/>
        <v>0</v>
      </c>
      <c r="K15" s="12">
        <f t="shared" si="7"/>
        <v>0</v>
      </c>
      <c r="N15" s="21">
        <v>7.94</v>
      </c>
      <c r="O15" s="6" t="s">
        <v>8</v>
      </c>
      <c r="P15" s="6">
        <f t="shared" si="8"/>
        <v>2</v>
      </c>
      <c r="R15" s="7">
        <v>6</v>
      </c>
    </row>
    <row r="16" spans="1:1014" x14ac:dyDescent="0.25">
      <c r="A16" s="14"/>
      <c r="B16" s="10"/>
      <c r="C16" s="11"/>
      <c r="D16" s="11"/>
      <c r="E16" s="11"/>
      <c r="F16" s="12">
        <f>IF(Assiduidade!C15&lt;$H$2*2/3,"Não atribuída",C$7*C16+$D$7*D16+E$7*E16)</f>
        <v>0</v>
      </c>
      <c r="G16" s="9" t="e">
        <f t="shared" si="0"/>
        <v>#N/A</v>
      </c>
      <c r="H16" s="9" t="e">
        <f t="shared" si="2"/>
        <v>#N/A</v>
      </c>
      <c r="I16" s="12">
        <f t="shared" si="3"/>
        <v>0</v>
      </c>
      <c r="J16" s="9">
        <f t="shared" si="6"/>
        <v>0</v>
      </c>
      <c r="K16" s="12">
        <f t="shared" si="7"/>
        <v>0</v>
      </c>
      <c r="N16" s="21">
        <v>7.95</v>
      </c>
      <c r="O16" s="6" t="s">
        <v>9</v>
      </c>
      <c r="P16" s="6">
        <f t="shared" si="8"/>
        <v>2</v>
      </c>
      <c r="R16" s="7">
        <v>7</v>
      </c>
    </row>
    <row r="17" spans="1:18" x14ac:dyDescent="0.25">
      <c r="A17" s="14"/>
      <c r="B17" s="10"/>
      <c r="C17" s="11"/>
      <c r="D17" s="11"/>
      <c r="E17" s="11"/>
      <c r="F17" s="12">
        <f>IF(Assiduidade!C16&lt;$H$2*2/3,"Não atribuída",C$7*C17+$D$7*D17+E$7*E17)</f>
        <v>0</v>
      </c>
      <c r="G17" s="9" t="e">
        <f t="shared" si="0"/>
        <v>#N/A</v>
      </c>
      <c r="H17" s="9" t="e">
        <f t="shared" si="2"/>
        <v>#N/A</v>
      </c>
      <c r="I17" s="12">
        <f t="shared" si="3"/>
        <v>0</v>
      </c>
      <c r="J17" s="9">
        <f t="shared" si="6"/>
        <v>0</v>
      </c>
      <c r="K17" s="12">
        <f t="shared" si="7"/>
        <v>0</v>
      </c>
      <c r="N17" s="21">
        <v>8.94</v>
      </c>
      <c r="O17" s="6" t="s">
        <v>9</v>
      </c>
      <c r="P17" s="6">
        <f t="shared" si="8"/>
        <v>2</v>
      </c>
      <c r="R17" s="7">
        <v>8</v>
      </c>
    </row>
    <row r="18" spans="1:18" x14ac:dyDescent="0.25">
      <c r="A18" s="14"/>
      <c r="B18" s="10"/>
      <c r="C18" s="11"/>
      <c r="D18" s="11"/>
      <c r="E18" s="11"/>
      <c r="F18" s="12">
        <f>IF(Assiduidade!C17&lt;$H$2*2/3,"Não atribuída",C$7*C18+$D$7*D18+E$7*E18)</f>
        <v>0</v>
      </c>
      <c r="G18" s="9" t="e">
        <f t="shared" si="0"/>
        <v>#N/A</v>
      </c>
      <c r="H18" s="9" t="e">
        <f t="shared" si="2"/>
        <v>#N/A</v>
      </c>
      <c r="I18" s="12">
        <f t="shared" si="3"/>
        <v>0</v>
      </c>
      <c r="J18" s="9">
        <f t="shared" si="6"/>
        <v>0</v>
      </c>
      <c r="K18" s="12">
        <f t="shared" si="7"/>
        <v>0</v>
      </c>
      <c r="N18" s="21">
        <v>8.9499999999999993</v>
      </c>
      <c r="O18" s="6" t="s">
        <v>10</v>
      </c>
      <c r="P18" s="6">
        <f t="shared" si="8"/>
        <v>2</v>
      </c>
      <c r="R18" s="7">
        <v>9</v>
      </c>
    </row>
    <row r="19" spans="1:18" x14ac:dyDescent="0.25">
      <c r="A19" s="14"/>
      <c r="B19" s="10"/>
      <c r="C19" s="11"/>
      <c r="D19" s="11"/>
      <c r="E19" s="11"/>
      <c r="F19" s="12">
        <f>IF(Assiduidade!C18&lt;$H$2*2/3,"Não atribuída",C$7*C19+$D$7*D19+E$7*E19)</f>
        <v>0</v>
      </c>
      <c r="G19" s="9" t="e">
        <f t="shared" si="0"/>
        <v>#N/A</v>
      </c>
      <c r="H19" s="9" t="e">
        <f t="shared" si="2"/>
        <v>#N/A</v>
      </c>
      <c r="I19" s="12">
        <f t="shared" si="3"/>
        <v>0</v>
      </c>
      <c r="J19" s="9">
        <f t="shared" si="6"/>
        <v>0</v>
      </c>
      <c r="K19" s="12">
        <f t="shared" si="7"/>
        <v>0</v>
      </c>
      <c r="N19" s="21">
        <v>10</v>
      </c>
      <c r="O19" s="6" t="s">
        <v>10</v>
      </c>
      <c r="P19" s="6">
        <f t="shared" si="8"/>
        <v>2</v>
      </c>
      <c r="R19" s="7">
        <v>10</v>
      </c>
    </row>
    <row r="20" spans="1:18" x14ac:dyDescent="0.25">
      <c r="A20" s="14"/>
      <c r="B20" s="10"/>
      <c r="C20" s="11"/>
      <c r="D20" s="11"/>
      <c r="E20" s="11"/>
      <c r="F20" s="12">
        <f>IF(Assiduidade!C19&lt;$H$2*2/3,"Não atribuída",C$7*C20+$D$7*D20+E$7*E20)</f>
        <v>0</v>
      </c>
      <c r="G20" s="9" t="e">
        <f t="shared" si="0"/>
        <v>#N/A</v>
      </c>
      <c r="H20" s="9" t="e">
        <f t="shared" si="2"/>
        <v>#N/A</v>
      </c>
      <c r="I20" s="12">
        <f t="shared" si="3"/>
        <v>0</v>
      </c>
      <c r="J20" s="9">
        <f t="shared" si="6"/>
        <v>0</v>
      </c>
      <c r="K20" s="12">
        <f t="shared" si="7"/>
        <v>0</v>
      </c>
    </row>
    <row r="21" spans="1:18" x14ac:dyDescent="0.25">
      <c r="A21" s="14"/>
      <c r="B21" s="10"/>
      <c r="C21" s="11"/>
      <c r="D21" s="11"/>
      <c r="E21" s="11"/>
      <c r="F21" s="12">
        <f>IF(Assiduidade!C20&lt;$H$2*2/3,"Não atribuída",C$7*C21+$D$7*D21+E$7*E21)</f>
        <v>0</v>
      </c>
      <c r="G21" s="9" t="e">
        <f t="shared" si="0"/>
        <v>#N/A</v>
      </c>
      <c r="H21" s="9" t="e">
        <f t="shared" si="2"/>
        <v>#N/A</v>
      </c>
      <c r="I21" s="12">
        <f t="shared" si="3"/>
        <v>0</v>
      </c>
      <c r="J21" s="9">
        <f t="shared" si="6"/>
        <v>0</v>
      </c>
      <c r="K21" s="12">
        <f t="shared" si="7"/>
        <v>0</v>
      </c>
    </row>
    <row r="22" spans="1:18" x14ac:dyDescent="0.25">
      <c r="A22" s="14"/>
      <c r="B22" s="10"/>
      <c r="C22" s="11"/>
      <c r="D22" s="11"/>
      <c r="E22" s="11"/>
      <c r="F22" s="12">
        <f>IF(Assiduidade!C21&lt;$H$2*2/3,"Não atribuída",C$7*C22+$D$7*D22+E$7*E22)</f>
        <v>0</v>
      </c>
      <c r="G22" s="9" t="e">
        <f t="shared" si="0"/>
        <v>#N/A</v>
      </c>
      <c r="H22" s="9" t="e">
        <f t="shared" si="2"/>
        <v>#N/A</v>
      </c>
      <c r="I22" s="12">
        <f t="shared" si="3"/>
        <v>0</v>
      </c>
      <c r="J22" s="9">
        <f t="shared" si="6"/>
        <v>0</v>
      </c>
      <c r="K22" s="12">
        <f t="shared" si="7"/>
        <v>0</v>
      </c>
    </row>
    <row r="23" spans="1:18" x14ac:dyDescent="0.25">
      <c r="A23" s="14"/>
      <c r="B23" s="10"/>
      <c r="C23" s="11"/>
      <c r="D23" s="11"/>
      <c r="E23" s="11"/>
      <c r="F23" s="12">
        <f>IF(Assiduidade!C22&lt;$H$2*2/3,"Não atribuída",C$7*C23+$D$7*D23+E$7*E23)</f>
        <v>0</v>
      </c>
      <c r="G23" s="9" t="e">
        <f t="shared" si="0"/>
        <v>#N/A</v>
      </c>
      <c r="H23" s="9" t="e">
        <f t="shared" si="2"/>
        <v>#N/A</v>
      </c>
      <c r="I23" s="12">
        <f t="shared" si="3"/>
        <v>0</v>
      </c>
      <c r="J23" s="9">
        <f t="shared" si="6"/>
        <v>0</v>
      </c>
      <c r="K23" s="12">
        <f t="shared" si="7"/>
        <v>0</v>
      </c>
    </row>
    <row r="24" spans="1:18" x14ac:dyDescent="0.25">
      <c r="A24" s="14"/>
      <c r="B24" s="10"/>
      <c r="C24" s="11"/>
      <c r="D24" s="11"/>
      <c r="E24" s="11"/>
      <c r="F24" s="12">
        <f>IF(Assiduidade!C23&lt;$H$2*2/3,"Não atribuída",C$7*C24+$D$7*D24+E$7*E24)</f>
        <v>0</v>
      </c>
      <c r="G24" s="9" t="e">
        <f t="shared" si="0"/>
        <v>#N/A</v>
      </c>
      <c r="H24" s="9" t="e">
        <f t="shared" si="2"/>
        <v>#N/A</v>
      </c>
      <c r="I24" s="12">
        <f t="shared" si="3"/>
        <v>0</v>
      </c>
      <c r="J24" s="9">
        <f t="shared" si="6"/>
        <v>0</v>
      </c>
      <c r="K24" s="12">
        <f t="shared" si="7"/>
        <v>0</v>
      </c>
    </row>
    <row r="25" spans="1:18" x14ac:dyDescent="0.25">
      <c r="A25" s="14"/>
      <c r="B25" s="10"/>
      <c r="C25" s="11"/>
      <c r="D25" s="11"/>
      <c r="E25" s="11"/>
      <c r="F25" s="12">
        <f>IF(Assiduidade!C24&lt;$H$2*2/3,"Não atribuída",C$7*C25+$D$7*D25+E$7*E25)</f>
        <v>0</v>
      </c>
      <c r="G25" s="9" t="e">
        <f t="shared" si="0"/>
        <v>#N/A</v>
      </c>
      <c r="H25" s="9" t="e">
        <f t="shared" si="2"/>
        <v>#N/A</v>
      </c>
      <c r="I25" s="12">
        <f t="shared" si="3"/>
        <v>0</v>
      </c>
      <c r="J25" s="9">
        <f t="shared" si="6"/>
        <v>0</v>
      </c>
      <c r="K25" s="12">
        <f t="shared" si="7"/>
        <v>0</v>
      </c>
    </row>
    <row r="26" spans="1:18" x14ac:dyDescent="0.25">
      <c r="A26" s="14"/>
      <c r="B26" s="10"/>
      <c r="C26" s="11"/>
      <c r="D26" s="11"/>
      <c r="E26" s="11"/>
      <c r="F26" s="12">
        <f>IF(Assiduidade!C25&lt;$H$2*2/3,"Não atribuída",C$7*C26+$D$7*D26+E$7*E26)</f>
        <v>0</v>
      </c>
      <c r="G26" s="9" t="e">
        <f t="shared" si="0"/>
        <v>#N/A</v>
      </c>
      <c r="H26" s="9" t="e">
        <f t="shared" si="2"/>
        <v>#N/A</v>
      </c>
      <c r="I26" s="12">
        <f t="shared" si="3"/>
        <v>0</v>
      </c>
      <c r="J26" s="9">
        <f t="shared" si="6"/>
        <v>0</v>
      </c>
      <c r="K26" s="12">
        <f t="shared" si="7"/>
        <v>0</v>
      </c>
    </row>
    <row r="27" spans="1:18" x14ac:dyDescent="0.25">
      <c r="A27" s="14"/>
      <c r="B27" s="10"/>
      <c r="C27" s="11"/>
      <c r="D27" s="11"/>
      <c r="E27" s="11"/>
      <c r="F27" s="12">
        <f>IF(Assiduidade!C26&lt;$H$2*2/3,"Não atribuída",C$7*C27+$D$7*D27+E$7*E27)</f>
        <v>0</v>
      </c>
      <c r="G27" s="9" t="e">
        <f t="shared" si="0"/>
        <v>#N/A</v>
      </c>
      <c r="H27" s="9" t="e">
        <f t="shared" si="2"/>
        <v>#N/A</v>
      </c>
      <c r="I27" s="12">
        <f t="shared" si="3"/>
        <v>0</v>
      </c>
      <c r="J27" s="9">
        <f t="shared" si="6"/>
        <v>0</v>
      </c>
      <c r="K27" s="12">
        <f t="shared" si="7"/>
        <v>0</v>
      </c>
    </row>
    <row r="28" spans="1:18" x14ac:dyDescent="0.25">
      <c r="A28" s="14"/>
      <c r="B28" s="10"/>
      <c r="C28" s="11"/>
      <c r="D28" s="11"/>
      <c r="E28" s="11"/>
      <c r="F28" s="12">
        <f>IF(Assiduidade!C27&lt;$H$2*2/3,"Não atribuída",C$7*C28+$D$7*D28+E$7*E28)</f>
        <v>0</v>
      </c>
      <c r="G28" s="9" t="e">
        <f t="shared" si="0"/>
        <v>#N/A</v>
      </c>
      <c r="H28" s="9" t="e">
        <f t="shared" si="2"/>
        <v>#N/A</v>
      </c>
      <c r="I28" s="12">
        <f t="shared" si="3"/>
        <v>0</v>
      </c>
      <c r="J28" s="9">
        <f t="shared" si="6"/>
        <v>0</v>
      </c>
      <c r="K28" s="12">
        <f t="shared" si="7"/>
        <v>0</v>
      </c>
    </row>
    <row r="29" spans="1:18" x14ac:dyDescent="0.25">
      <c r="A29" s="14"/>
      <c r="B29" s="10"/>
      <c r="C29" s="11"/>
      <c r="D29" s="11"/>
      <c r="E29" s="11"/>
      <c r="F29" s="12">
        <f>IF(Assiduidade!C28&lt;$H$2*2/3,"Não atribuída",C$7*C29+$D$7*D29+E$7*E29)</f>
        <v>0</v>
      </c>
      <c r="G29" s="9" t="e">
        <f t="shared" si="0"/>
        <v>#N/A</v>
      </c>
      <c r="H29" s="9" t="e">
        <f t="shared" si="2"/>
        <v>#N/A</v>
      </c>
      <c r="I29" s="12">
        <f t="shared" si="3"/>
        <v>0</v>
      </c>
      <c r="J29" s="9">
        <f t="shared" si="6"/>
        <v>0</v>
      </c>
      <c r="K29" s="12">
        <f t="shared" si="7"/>
        <v>0</v>
      </c>
    </row>
    <row r="30" spans="1:18" x14ac:dyDescent="0.25">
      <c r="A30" s="14"/>
      <c r="B30" s="10"/>
      <c r="C30" s="11"/>
      <c r="D30" s="11"/>
      <c r="E30" s="11"/>
      <c r="F30" s="12">
        <f>IF(Assiduidade!C29&lt;$H$2*2/3,"Não atribuída",C$7*C30+$D$7*D30+E$7*E30)</f>
        <v>0</v>
      </c>
      <c r="G30" s="9" t="e">
        <f t="shared" si="0"/>
        <v>#N/A</v>
      </c>
      <c r="H30" s="9" t="e">
        <f t="shared" si="2"/>
        <v>#N/A</v>
      </c>
      <c r="I30" s="12">
        <f t="shared" si="3"/>
        <v>0</v>
      </c>
      <c r="J30" s="9">
        <f t="shared" si="6"/>
        <v>0</v>
      </c>
      <c r="K30" s="12">
        <f t="shared" si="7"/>
        <v>0</v>
      </c>
    </row>
    <row r="31" spans="1:18" x14ac:dyDescent="0.25">
      <c r="A31" s="14"/>
      <c r="B31" s="10"/>
      <c r="C31" s="11"/>
      <c r="D31" s="11"/>
      <c r="E31" s="11"/>
      <c r="F31" s="12">
        <f>IF(Assiduidade!C30&lt;$H$2*2/3,"Não atribuída",C$7*C31+$D$7*D31+E$7*E31)</f>
        <v>0</v>
      </c>
      <c r="G31" s="9" t="e">
        <f t="shared" si="0"/>
        <v>#N/A</v>
      </c>
      <c r="H31" s="9" t="e">
        <f t="shared" si="2"/>
        <v>#N/A</v>
      </c>
      <c r="I31" s="12">
        <f t="shared" si="3"/>
        <v>0</v>
      </c>
      <c r="J31" s="9">
        <f t="shared" si="6"/>
        <v>0</v>
      </c>
      <c r="K31" s="12">
        <f t="shared" si="7"/>
        <v>0</v>
      </c>
    </row>
    <row r="32" spans="1:18" x14ac:dyDescent="0.25">
      <c r="A32" s="14"/>
      <c r="B32" s="10"/>
      <c r="C32" s="11"/>
      <c r="D32" s="11"/>
      <c r="E32" s="11"/>
      <c r="F32" s="12">
        <f>IF(Assiduidade!C31&lt;$H$2*2/3,"Não atribuída",C$7*C32+$D$7*D32+E$7*E32)</f>
        <v>0</v>
      </c>
      <c r="G32" s="9" t="e">
        <f t="shared" si="0"/>
        <v>#N/A</v>
      </c>
      <c r="H32" s="9" t="e">
        <f t="shared" si="2"/>
        <v>#N/A</v>
      </c>
      <c r="I32" s="12">
        <f t="shared" si="3"/>
        <v>0</v>
      </c>
      <c r="J32" s="9">
        <f t="shared" si="6"/>
        <v>0</v>
      </c>
      <c r="K32" s="12">
        <f t="shared" si="7"/>
        <v>0</v>
      </c>
    </row>
    <row r="33" spans="1:11" x14ac:dyDescent="0.25">
      <c r="A33" s="14"/>
      <c r="B33" s="10"/>
      <c r="C33" s="11"/>
      <c r="D33" s="11"/>
      <c r="E33" s="11"/>
      <c r="F33" s="12">
        <f>IF(Assiduidade!C32&lt;$H$2*2/3,"Não atribuída",C$7*C33+$D$7*D33+E$7*E33)</f>
        <v>0</v>
      </c>
      <c r="G33" s="9" t="e">
        <f t="shared" si="0"/>
        <v>#N/A</v>
      </c>
      <c r="H33" s="9" t="e">
        <f t="shared" si="2"/>
        <v>#N/A</v>
      </c>
      <c r="I33" s="12">
        <f t="shared" ref="I33:I58" si="9">IF(B33="",,F33)</f>
        <v>0</v>
      </c>
      <c r="J33" s="9">
        <f t="shared" ref="J33:J58" si="10">IF(I33=0,,G33)</f>
        <v>0</v>
      </c>
      <c r="K33" s="12">
        <f t="shared" ref="K33:K58" si="11">IF(I33=0,,H33)</f>
        <v>0</v>
      </c>
    </row>
    <row r="34" spans="1:11" x14ac:dyDescent="0.25">
      <c r="A34" s="14"/>
      <c r="B34" s="10"/>
      <c r="C34" s="11"/>
      <c r="D34" s="11"/>
      <c r="E34" s="11"/>
      <c r="F34" s="12">
        <f>IF(Assiduidade!C33&lt;$H$2*2/3,"Não atribuída",C$7*C34+$D$7*D34+E$7*E34)</f>
        <v>0</v>
      </c>
      <c r="G34" s="9" t="e">
        <f t="shared" si="0"/>
        <v>#N/A</v>
      </c>
      <c r="H34" s="9" t="e">
        <f t="shared" si="2"/>
        <v>#N/A</v>
      </c>
      <c r="I34" s="12">
        <f t="shared" si="9"/>
        <v>0</v>
      </c>
      <c r="J34" s="9">
        <f t="shared" si="10"/>
        <v>0</v>
      </c>
      <c r="K34" s="12">
        <f t="shared" si="11"/>
        <v>0</v>
      </c>
    </row>
    <row r="35" spans="1:11" x14ac:dyDescent="0.25">
      <c r="A35" s="14"/>
      <c r="B35" s="10"/>
      <c r="C35" s="11"/>
      <c r="D35" s="11"/>
      <c r="E35" s="11"/>
      <c r="F35" s="12">
        <f>IF(Assiduidade!C34&lt;$H$2*2/3,"Não atribuída",C$7*C35+$D$7*D35+E$7*E35)</f>
        <v>0</v>
      </c>
      <c r="G35" s="9" t="e">
        <f t="shared" si="0"/>
        <v>#N/A</v>
      </c>
      <c r="H35" s="9" t="e">
        <f t="shared" si="2"/>
        <v>#N/A</v>
      </c>
      <c r="I35" s="12">
        <f t="shared" si="9"/>
        <v>0</v>
      </c>
      <c r="J35" s="9">
        <f t="shared" si="10"/>
        <v>0</v>
      </c>
      <c r="K35" s="12">
        <f t="shared" si="11"/>
        <v>0</v>
      </c>
    </row>
    <row r="36" spans="1:11" x14ac:dyDescent="0.25">
      <c r="A36" s="14"/>
      <c r="B36" s="10"/>
      <c r="C36" s="11"/>
      <c r="D36" s="11"/>
      <c r="E36" s="11"/>
      <c r="F36" s="12">
        <f>IF(Assiduidade!C35&lt;$H$2*2/3,"Não atribuída",C$7*C36+$D$7*D36+E$7*E36)</f>
        <v>0</v>
      </c>
      <c r="G36" s="9" t="e">
        <f t="shared" si="0"/>
        <v>#N/A</v>
      </c>
      <c r="H36" s="9" t="e">
        <f t="shared" si="2"/>
        <v>#N/A</v>
      </c>
      <c r="I36" s="12">
        <f t="shared" si="9"/>
        <v>0</v>
      </c>
      <c r="J36" s="9">
        <f t="shared" si="10"/>
        <v>0</v>
      </c>
      <c r="K36" s="12">
        <f t="shared" si="11"/>
        <v>0</v>
      </c>
    </row>
    <row r="37" spans="1:11" x14ac:dyDescent="0.25">
      <c r="A37" s="14"/>
      <c r="B37" s="10"/>
      <c r="C37" s="11"/>
      <c r="D37" s="11"/>
      <c r="E37" s="11"/>
      <c r="F37" s="12">
        <f>IF(Assiduidade!C36&lt;$H$2*2/3,"Não atribuída",C$7*C37+$D$7*D37+E$7*E37)</f>
        <v>0</v>
      </c>
      <c r="G37" s="9" t="e">
        <f t="shared" si="0"/>
        <v>#N/A</v>
      </c>
      <c r="H37" s="9" t="e">
        <f t="shared" si="2"/>
        <v>#N/A</v>
      </c>
      <c r="I37" s="12">
        <f t="shared" si="9"/>
        <v>0</v>
      </c>
      <c r="J37" s="9">
        <f t="shared" si="10"/>
        <v>0</v>
      </c>
      <c r="K37" s="12">
        <f t="shared" si="11"/>
        <v>0</v>
      </c>
    </row>
    <row r="38" spans="1:11" x14ac:dyDescent="0.25">
      <c r="A38" s="14"/>
      <c r="B38" s="10"/>
      <c r="C38" s="11"/>
      <c r="D38" s="11"/>
      <c r="E38" s="11"/>
      <c r="F38" s="12">
        <f>IF(Assiduidade!C37&lt;$H$2*2/3,"Não atribuída",C$7*C38+$D$7*D38+E$7*E38)</f>
        <v>0</v>
      </c>
      <c r="G38" s="9" t="e">
        <f t="shared" si="0"/>
        <v>#N/A</v>
      </c>
      <c r="H38" s="9" t="e">
        <f t="shared" si="2"/>
        <v>#N/A</v>
      </c>
      <c r="I38" s="12">
        <f t="shared" si="9"/>
        <v>0</v>
      </c>
      <c r="J38" s="9">
        <f t="shared" si="10"/>
        <v>0</v>
      </c>
      <c r="K38" s="12">
        <f t="shared" si="11"/>
        <v>0</v>
      </c>
    </row>
    <row r="39" spans="1:11" x14ac:dyDescent="0.25">
      <c r="A39" s="14"/>
      <c r="B39" s="10"/>
      <c r="C39" s="11"/>
      <c r="D39" s="11"/>
      <c r="E39" s="11"/>
      <c r="F39" s="12">
        <f>IF(Assiduidade!C38&lt;$H$2*2/3,"Não atribuída",C$7*C39+$D$7*D39+E$7*E39)</f>
        <v>0</v>
      </c>
      <c r="G39" s="9" t="e">
        <f t="shared" si="0"/>
        <v>#N/A</v>
      </c>
      <c r="H39" s="9" t="e">
        <f t="shared" si="2"/>
        <v>#N/A</v>
      </c>
      <c r="I39" s="12">
        <f t="shared" si="9"/>
        <v>0</v>
      </c>
      <c r="J39" s="9">
        <f t="shared" si="10"/>
        <v>0</v>
      </c>
      <c r="K39" s="12">
        <f t="shared" si="11"/>
        <v>0</v>
      </c>
    </row>
    <row r="40" spans="1:11" x14ac:dyDescent="0.25">
      <c r="A40" s="14"/>
      <c r="B40" s="10"/>
      <c r="C40" s="11"/>
      <c r="D40" s="11"/>
      <c r="E40" s="11"/>
      <c r="F40" s="12">
        <f>IF(Assiduidade!C39&lt;$H$2*2/3,"Não atribuída",C$7*C40+$D$7*D40+E$7*E40)</f>
        <v>0</v>
      </c>
      <c r="G40" s="9" t="e">
        <f t="shared" si="0"/>
        <v>#N/A</v>
      </c>
      <c r="H40" s="9" t="e">
        <f t="shared" si="2"/>
        <v>#N/A</v>
      </c>
      <c r="I40" s="12">
        <f t="shared" si="9"/>
        <v>0</v>
      </c>
      <c r="J40" s="9">
        <f t="shared" si="10"/>
        <v>0</v>
      </c>
      <c r="K40" s="12">
        <f t="shared" si="11"/>
        <v>0</v>
      </c>
    </row>
    <row r="41" spans="1:11" x14ac:dyDescent="0.25">
      <c r="A41" s="14"/>
      <c r="B41" s="10"/>
      <c r="C41" s="11"/>
      <c r="D41" s="11"/>
      <c r="E41" s="11"/>
      <c r="F41" s="12">
        <f>IF(Assiduidade!C40&lt;$H$2*2/3,"Não atribuída",C$7*C41+$D$7*D41+E$7*E41)</f>
        <v>0</v>
      </c>
      <c r="G41" s="9" t="e">
        <f t="shared" si="0"/>
        <v>#N/A</v>
      </c>
      <c r="H41" s="9" t="e">
        <f t="shared" si="2"/>
        <v>#N/A</v>
      </c>
      <c r="I41" s="12">
        <f t="shared" si="9"/>
        <v>0</v>
      </c>
      <c r="J41" s="9">
        <f t="shared" si="10"/>
        <v>0</v>
      </c>
      <c r="K41" s="12">
        <f t="shared" si="11"/>
        <v>0</v>
      </c>
    </row>
    <row r="42" spans="1:11" x14ac:dyDescent="0.25">
      <c r="A42" s="14"/>
      <c r="B42" s="10"/>
      <c r="C42" s="11"/>
      <c r="D42" s="11"/>
      <c r="E42" s="11"/>
      <c r="F42" s="12">
        <f>IF(Assiduidade!C41&lt;$H$2*2/3,"Não atribuída",C$7*C42+$D$7*D42+E$7*E42)</f>
        <v>0</v>
      </c>
      <c r="G42" s="9" t="e">
        <f t="shared" si="0"/>
        <v>#N/A</v>
      </c>
      <c r="H42" s="9" t="e">
        <f t="shared" si="2"/>
        <v>#N/A</v>
      </c>
      <c r="I42" s="12">
        <f t="shared" si="9"/>
        <v>0</v>
      </c>
      <c r="J42" s="9">
        <f t="shared" si="10"/>
        <v>0</v>
      </c>
      <c r="K42" s="12">
        <f t="shared" si="11"/>
        <v>0</v>
      </c>
    </row>
    <row r="43" spans="1:11" x14ac:dyDescent="0.25">
      <c r="A43" s="14"/>
      <c r="B43" s="10"/>
      <c r="C43" s="11"/>
      <c r="D43" s="11"/>
      <c r="E43" s="11"/>
      <c r="F43" s="12">
        <f>IF(Assiduidade!C42&lt;$H$2*2/3,"Não atribuída",C$7*C43+$D$7*D43+E$7*E43)</f>
        <v>0</v>
      </c>
      <c r="G43" s="9" t="e">
        <f t="shared" si="0"/>
        <v>#N/A</v>
      </c>
      <c r="H43" s="9" t="e">
        <f t="shared" si="2"/>
        <v>#N/A</v>
      </c>
      <c r="I43" s="12">
        <f t="shared" si="9"/>
        <v>0</v>
      </c>
      <c r="J43" s="9">
        <f t="shared" si="10"/>
        <v>0</v>
      </c>
      <c r="K43" s="12">
        <f t="shared" si="11"/>
        <v>0</v>
      </c>
    </row>
    <row r="44" spans="1:11" x14ac:dyDescent="0.25">
      <c r="A44" s="14"/>
      <c r="B44" s="10"/>
      <c r="C44" s="11"/>
      <c r="D44" s="11"/>
      <c r="E44" s="11"/>
      <c r="F44" s="12">
        <f>IF(Assiduidade!C43&lt;$H$2*2/3,"Não atribuída",C$7*C44+$D$7*D44+E$7*E44)</f>
        <v>0</v>
      </c>
      <c r="G44" s="9" t="e">
        <f t="shared" si="0"/>
        <v>#N/A</v>
      </c>
      <c r="H44" s="9" t="e">
        <f t="shared" si="2"/>
        <v>#N/A</v>
      </c>
      <c r="I44" s="12">
        <f t="shared" si="9"/>
        <v>0</v>
      </c>
      <c r="J44" s="9">
        <f t="shared" si="10"/>
        <v>0</v>
      </c>
      <c r="K44" s="12">
        <f t="shared" si="11"/>
        <v>0</v>
      </c>
    </row>
    <row r="45" spans="1:11" x14ac:dyDescent="0.25">
      <c r="A45" s="14"/>
      <c r="B45" s="10"/>
      <c r="C45" s="11"/>
      <c r="D45" s="11"/>
      <c r="E45" s="11"/>
      <c r="F45" s="12">
        <f>IF(Assiduidade!C44&lt;$H$2*2/3,"Não atribuída",C$7*C45+$D$7*D45+E$7*E45)</f>
        <v>0</v>
      </c>
      <c r="G45" s="9" t="e">
        <f t="shared" si="0"/>
        <v>#N/A</v>
      </c>
      <c r="H45" s="9" t="e">
        <f t="shared" si="2"/>
        <v>#N/A</v>
      </c>
      <c r="I45" s="12">
        <f t="shared" si="9"/>
        <v>0</v>
      </c>
      <c r="J45" s="9">
        <f t="shared" si="10"/>
        <v>0</v>
      </c>
      <c r="K45" s="12">
        <f t="shared" si="11"/>
        <v>0</v>
      </c>
    </row>
    <row r="46" spans="1:11" x14ac:dyDescent="0.25">
      <c r="A46" s="14"/>
      <c r="B46" s="10"/>
      <c r="C46" s="11"/>
      <c r="D46" s="11"/>
      <c r="E46" s="11"/>
      <c r="F46" s="12">
        <f>IF(Assiduidade!C45&lt;$H$2*2/3,"Não atribuída",C$7*C46+$D$7*D46+E$7*E46)</f>
        <v>0</v>
      </c>
      <c r="G46" s="9" t="e">
        <f t="shared" si="0"/>
        <v>#N/A</v>
      </c>
      <c r="H46" s="9" t="e">
        <f t="shared" si="2"/>
        <v>#N/A</v>
      </c>
      <c r="I46" s="12">
        <f t="shared" si="9"/>
        <v>0</v>
      </c>
      <c r="J46" s="9">
        <f t="shared" si="10"/>
        <v>0</v>
      </c>
      <c r="K46" s="12">
        <f t="shared" si="11"/>
        <v>0</v>
      </c>
    </row>
    <row r="47" spans="1:11" x14ac:dyDescent="0.25">
      <c r="A47" s="14"/>
      <c r="B47" s="10"/>
      <c r="C47" s="11"/>
      <c r="D47" s="11"/>
      <c r="E47" s="11"/>
      <c r="F47" s="12">
        <f>IF(Assiduidade!C46&lt;$H$2*2/3,"Não atribuída",C$7*C47+$D$7*D47+E$7*E47)</f>
        <v>0</v>
      </c>
      <c r="G47" s="9" t="e">
        <f t="shared" si="0"/>
        <v>#N/A</v>
      </c>
      <c r="H47" s="9" t="e">
        <f t="shared" si="2"/>
        <v>#N/A</v>
      </c>
      <c r="I47" s="12">
        <f t="shared" si="9"/>
        <v>0</v>
      </c>
      <c r="J47" s="9">
        <f t="shared" si="10"/>
        <v>0</v>
      </c>
      <c r="K47" s="12">
        <f t="shared" si="11"/>
        <v>0</v>
      </c>
    </row>
    <row r="48" spans="1:11" x14ac:dyDescent="0.25">
      <c r="A48" s="14"/>
      <c r="B48" s="10"/>
      <c r="C48" s="11"/>
      <c r="D48" s="11"/>
      <c r="E48" s="11"/>
      <c r="F48" s="12">
        <f>IF(Assiduidade!C47&lt;$H$2*2/3,"Não atribuída",C$7*C48+$D$7*D48+E$7*E48)</f>
        <v>0</v>
      </c>
      <c r="G48" s="9" t="e">
        <f t="shared" si="0"/>
        <v>#N/A</v>
      </c>
      <c r="H48" s="9" t="e">
        <f t="shared" si="2"/>
        <v>#N/A</v>
      </c>
      <c r="I48" s="12">
        <f t="shared" si="9"/>
        <v>0</v>
      </c>
      <c r="J48" s="9">
        <f t="shared" si="10"/>
        <v>0</v>
      </c>
      <c r="K48" s="12">
        <f t="shared" si="11"/>
        <v>0</v>
      </c>
    </row>
    <row r="49" spans="1:11" x14ac:dyDescent="0.25">
      <c r="A49" s="14"/>
      <c r="B49" s="10"/>
      <c r="C49" s="11"/>
      <c r="D49" s="11"/>
      <c r="E49" s="11"/>
      <c r="F49" s="12">
        <f>IF(Assiduidade!C48&lt;$H$2*2/3,"Não atribuída",C$7*C49+$D$7*D49+E$7*E49)</f>
        <v>0</v>
      </c>
      <c r="G49" s="9" t="e">
        <f t="shared" si="0"/>
        <v>#N/A</v>
      </c>
      <c r="H49" s="9" t="e">
        <f t="shared" si="2"/>
        <v>#N/A</v>
      </c>
      <c r="I49" s="12">
        <f t="shared" si="9"/>
        <v>0</v>
      </c>
      <c r="J49" s="9">
        <f t="shared" si="10"/>
        <v>0</v>
      </c>
      <c r="K49" s="12">
        <f t="shared" si="11"/>
        <v>0</v>
      </c>
    </row>
    <row r="50" spans="1:11" x14ac:dyDescent="0.25">
      <c r="A50" s="14"/>
      <c r="B50" s="10"/>
      <c r="C50" s="11"/>
      <c r="D50" s="11"/>
      <c r="E50" s="11"/>
      <c r="F50" s="12">
        <f>IF(Assiduidade!C49&lt;$H$2*2/3,"Não atribuída",C$7*C50+$D$7*D50+E$7*E50)</f>
        <v>0</v>
      </c>
      <c r="G50" s="9" t="e">
        <f t="shared" si="0"/>
        <v>#N/A</v>
      </c>
      <c r="H50" s="9" t="e">
        <f t="shared" si="2"/>
        <v>#N/A</v>
      </c>
      <c r="I50" s="12">
        <f t="shared" si="9"/>
        <v>0</v>
      </c>
      <c r="J50" s="9">
        <f t="shared" si="10"/>
        <v>0</v>
      </c>
      <c r="K50" s="12">
        <f t="shared" si="11"/>
        <v>0</v>
      </c>
    </row>
    <row r="51" spans="1:11" x14ac:dyDescent="0.25">
      <c r="A51" s="14"/>
      <c r="B51" s="10"/>
      <c r="C51" s="11"/>
      <c r="D51" s="11"/>
      <c r="E51" s="11"/>
      <c r="F51" s="12">
        <f>IF(Assiduidade!C50&lt;$H$2*2/3,"Não atribuída",C$7*C51+$D$7*D51+E$7*E51)</f>
        <v>0</v>
      </c>
      <c r="G51" s="9" t="e">
        <f t="shared" si="0"/>
        <v>#N/A</v>
      </c>
      <c r="H51" s="9" t="e">
        <f t="shared" si="2"/>
        <v>#N/A</v>
      </c>
      <c r="I51" s="12">
        <f t="shared" si="9"/>
        <v>0</v>
      </c>
      <c r="J51" s="9">
        <f t="shared" si="10"/>
        <v>0</v>
      </c>
      <c r="K51" s="12">
        <f t="shared" si="11"/>
        <v>0</v>
      </c>
    </row>
    <row r="52" spans="1:11" x14ac:dyDescent="0.25">
      <c r="A52" s="14"/>
      <c r="B52" s="10"/>
      <c r="C52" s="11"/>
      <c r="D52" s="11"/>
      <c r="E52" s="11"/>
      <c r="F52" s="12">
        <f>IF(Assiduidade!C51&lt;$H$2*2/3,"Não atribuída",C$7*C52+$D$7*D52+E$7*E52)</f>
        <v>0</v>
      </c>
      <c r="G52" s="9" t="e">
        <f t="shared" si="0"/>
        <v>#N/A</v>
      </c>
      <c r="H52" s="9" t="e">
        <f t="shared" si="2"/>
        <v>#N/A</v>
      </c>
      <c r="I52" s="12">
        <f t="shared" si="9"/>
        <v>0</v>
      </c>
      <c r="J52" s="9">
        <f t="shared" si="10"/>
        <v>0</v>
      </c>
      <c r="K52" s="12">
        <f t="shared" si="11"/>
        <v>0</v>
      </c>
    </row>
    <row r="53" spans="1:11" x14ac:dyDescent="0.25">
      <c r="A53" s="14"/>
      <c r="B53" s="10"/>
      <c r="C53" s="11"/>
      <c r="D53" s="11"/>
      <c r="E53" s="11"/>
      <c r="F53" s="12">
        <f>IF(Assiduidade!C52&lt;$H$2*2/3,"Não atribuída",C$7*C53+$D$7*D53+E$7*E53)</f>
        <v>0</v>
      </c>
      <c r="G53" s="9" t="e">
        <f t="shared" si="0"/>
        <v>#N/A</v>
      </c>
      <c r="H53" s="9" t="e">
        <f t="shared" si="2"/>
        <v>#N/A</v>
      </c>
      <c r="I53" s="12">
        <f t="shared" si="9"/>
        <v>0</v>
      </c>
      <c r="J53" s="9">
        <f t="shared" si="10"/>
        <v>0</v>
      </c>
      <c r="K53" s="12">
        <f t="shared" si="11"/>
        <v>0</v>
      </c>
    </row>
    <row r="54" spans="1:11" x14ac:dyDescent="0.25">
      <c r="A54" s="14"/>
      <c r="B54" s="10"/>
      <c r="C54" s="11"/>
      <c r="D54" s="11"/>
      <c r="E54" s="11"/>
      <c r="F54" s="12">
        <f>IF(Assiduidade!C53&lt;$H$2*2/3,"Não atribuída",C$7*C54+$D$7*D54+E$7*E54)</f>
        <v>0</v>
      </c>
      <c r="G54" s="9" t="e">
        <f t="shared" si="0"/>
        <v>#N/A</v>
      </c>
      <c r="H54" s="9" t="e">
        <f t="shared" si="2"/>
        <v>#N/A</v>
      </c>
      <c r="I54" s="12">
        <f t="shared" si="9"/>
        <v>0</v>
      </c>
      <c r="J54" s="9">
        <f t="shared" si="10"/>
        <v>0</v>
      </c>
      <c r="K54" s="12">
        <f t="shared" si="11"/>
        <v>0</v>
      </c>
    </row>
    <row r="55" spans="1:11" x14ac:dyDescent="0.25">
      <c r="A55" s="14"/>
      <c r="B55" s="10"/>
      <c r="C55" s="11"/>
      <c r="D55" s="11"/>
      <c r="E55" s="11"/>
      <c r="F55" s="12">
        <f>IF(Assiduidade!C54&lt;$H$2*2/3,"Não atribuída",C$7*C55+$D$7*D55+E$7*E55)</f>
        <v>0</v>
      </c>
      <c r="G55" s="9" t="e">
        <f t="shared" si="0"/>
        <v>#N/A</v>
      </c>
      <c r="H55" s="9" t="e">
        <f t="shared" si="2"/>
        <v>#N/A</v>
      </c>
      <c r="I55" s="12">
        <f t="shared" si="9"/>
        <v>0</v>
      </c>
      <c r="J55" s="9">
        <f t="shared" si="10"/>
        <v>0</v>
      </c>
      <c r="K55" s="12">
        <f t="shared" si="11"/>
        <v>0</v>
      </c>
    </row>
    <row r="56" spans="1:11" x14ac:dyDescent="0.25">
      <c r="A56" s="14"/>
      <c r="B56" s="10"/>
      <c r="C56" s="11"/>
      <c r="D56" s="11"/>
      <c r="E56" s="11"/>
      <c r="F56" s="12">
        <f>IF(Assiduidade!C55&lt;$H$2*2/3,"Não atribuída",C$7*C56+$D$7*D56+E$7*E56)</f>
        <v>0</v>
      </c>
      <c r="G56" s="9" t="e">
        <f t="shared" si="0"/>
        <v>#N/A</v>
      </c>
      <c r="H56" s="9" t="e">
        <f t="shared" si="2"/>
        <v>#N/A</v>
      </c>
      <c r="I56" s="12">
        <f t="shared" si="9"/>
        <v>0</v>
      </c>
      <c r="J56" s="9">
        <f t="shared" si="10"/>
        <v>0</v>
      </c>
      <c r="K56" s="12">
        <f t="shared" si="11"/>
        <v>0</v>
      </c>
    </row>
    <row r="57" spans="1:11" x14ac:dyDescent="0.25">
      <c r="A57" s="14"/>
      <c r="B57" s="10"/>
      <c r="C57" s="11"/>
      <c r="D57" s="11"/>
      <c r="E57" s="11"/>
      <c r="F57" s="12">
        <f>IF(Assiduidade!C56&lt;$H$2*2/3,"Não atribuída",C$7*C57+$D$7*D57+E$7*E57)</f>
        <v>0</v>
      </c>
      <c r="G57" s="9" t="e">
        <f t="shared" si="0"/>
        <v>#N/A</v>
      </c>
      <c r="H57" s="9" t="e">
        <f t="shared" si="2"/>
        <v>#N/A</v>
      </c>
      <c r="I57" s="12">
        <f t="shared" si="9"/>
        <v>0</v>
      </c>
      <c r="J57" s="9">
        <f t="shared" si="10"/>
        <v>0</v>
      </c>
      <c r="K57" s="12">
        <f t="shared" si="11"/>
        <v>0</v>
      </c>
    </row>
    <row r="58" spans="1:11" x14ac:dyDescent="0.25">
      <c r="A58" s="14"/>
      <c r="B58" s="10"/>
      <c r="C58" s="11"/>
      <c r="D58" s="11"/>
      <c r="E58" s="11"/>
      <c r="F58" s="12">
        <f>IF(Assiduidade!C57&lt;$H$2*2/3,"Não atribuída",C$7*C58+$D$7*D58+E$7*E58)</f>
        <v>0</v>
      </c>
      <c r="G58" s="9" t="e">
        <f t="shared" si="0"/>
        <v>#N/A</v>
      </c>
      <c r="H58" s="9" t="e">
        <f t="shared" si="2"/>
        <v>#N/A</v>
      </c>
      <c r="I58" s="12">
        <f t="shared" si="9"/>
        <v>0</v>
      </c>
      <c r="J58" s="9">
        <f t="shared" si="10"/>
        <v>0</v>
      </c>
      <c r="K58" s="12">
        <f t="shared" si="11"/>
        <v>0</v>
      </c>
    </row>
  </sheetData>
  <sheetProtection algorithmName="SHA-512" hashValue="j4xFAMgSfH7XtmtutaL3Hqry6llqFXeFQ0kf5Hz1yEj0on7R3oTWB8OK2kJ2I+rQXqaRtTgGrXAidhWrA4aw5A==" saltValue="g5fMcoahKiQ4T7xWgN/7OQ==" spinCount="100000" sheet="1" objects="1" scenarios="1" selectLockedCells="1"/>
  <mergeCells count="12">
    <mergeCell ref="A1:K1"/>
    <mergeCell ref="C3:E3"/>
    <mergeCell ref="A3:B3"/>
    <mergeCell ref="A5:B6"/>
    <mergeCell ref="F5:H5"/>
    <mergeCell ref="I5:K5"/>
    <mergeCell ref="C5:E5"/>
    <mergeCell ref="I2:J2"/>
    <mergeCell ref="A2:B2"/>
    <mergeCell ref="A4:B4"/>
    <mergeCell ref="C4:E4"/>
    <mergeCell ref="I3:J3"/>
  </mergeCells>
  <dataValidations count="11">
    <dataValidation allowBlank="1" showErrorMessage="1" sqref="A4"/>
    <dataValidation allowBlank="1" showInputMessage="1" showErrorMessage="1" promptTitle="Local" prompt="Registe o local do curso seguido de vírgula." sqref="I3"/>
    <dataValidation allowBlank="1" showInputMessage="1" showErrorMessage="1" promptTitle="Data de início da ação" prompt="Insira a data: dd-mm-aaaa" sqref="G3:H3 K3"/>
    <dataValidation allowBlank="1" showInputMessage="1" showErrorMessage="1" promptTitle="Assiduidade" prompt="Registe em horas." sqref="C6"/>
    <dataValidation allowBlank="1" showInputMessage="1" showErrorMessage="1" promptTitle="Horas" prompt="Registe a carga horária da ação" sqref="H2 K2"/>
    <dataValidation allowBlank="1" showInputMessage="1" showErrorMessage="1" promptTitle="Responsáveis pela formação" prompt="Adeque este título: Formador(a),(es),(as)" sqref="A3"/>
    <dataValidation allowBlank="1" showInputMessage="1" showErrorMessage="1" promptTitle="Curso de formação" prompt="Registe o nome do curso ou ação de formação" sqref="A1"/>
    <dataValidation type="list" allowBlank="1" showInputMessage="1" showErrorMessage="1" sqref="C8:E58">
      <formula1>$R$9:$R$19</formula1>
    </dataValidation>
    <dataValidation allowBlank="1" showInputMessage="1" showErrorMessage="1" promptTitle="Formador(es)" prompt="Insira o(s) nome(s)" sqref="C3"/>
    <dataValidation allowBlank="1" showInputMessage="1" showErrorMessage="1" promptTitle="Nº" prompt="Registo o número atribuído ao formando." sqref="A8:A58"/>
    <dataValidation allowBlank="1" showInputMessage="1" showErrorMessage="1" promptTitle="Nome" prompt="Registe o nome do formando" sqref="B8:B58"/>
  </dataValidations>
  <printOptions horizontalCentered="1" verticalCentered="1"/>
  <pageMargins left="0.70866141732283472" right="0.59055118110236227" top="1.1811023622047245" bottom="1.1417322834645669" header="0.31496062992125984" footer="0.74803149606299213"/>
  <pageSetup paperSize="9" fitToWidth="0" fitToHeight="0" orientation="landscape" r:id="rId1"/>
  <headerFooter alignWithMargins="0">
    <oddHeader>&amp;L&amp;G&amp;C&amp;"Calibri,Negrito"&amp;16Centro de Formação da APP</oddHeader>
    <oddFooter>&amp;C&amp;P/&amp;N&amp;R&amp;D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7"/>
  <sheetViews>
    <sheetView showZeros="0" zoomScaleNormal="100" workbookViewId="0">
      <pane xSplit="2" ySplit="6" topLeftCell="C49" activePane="bottomRight" state="frozen"/>
      <selection pane="topRight" activeCell="C1" sqref="C1"/>
      <selection pane="bottomLeft" activeCell="A7" sqref="A7"/>
      <selection pane="bottomRight" activeCell="C62" sqref="C62"/>
    </sheetView>
  </sheetViews>
  <sheetFormatPr defaultColWidth="0" defaultRowHeight="15" x14ac:dyDescent="0.25"/>
  <cols>
    <col min="1" max="1" width="5" style="35" customWidth="1"/>
    <col min="2" max="2" width="33" style="35" customWidth="1"/>
    <col min="3" max="3" width="13.5" style="1" customWidth="1"/>
    <col min="4" max="4" width="14.125" style="1" customWidth="1"/>
    <col min="5" max="5" width="10.625" style="1" customWidth="1"/>
    <col min="6" max="9" width="8.875" style="1" hidden="1" customWidth="1"/>
    <col min="10" max="10" width="12.125" style="1" hidden="1" customWidth="1"/>
    <col min="11" max="11" width="13.75" style="1" hidden="1" customWidth="1"/>
    <col min="12" max="12" width="13" style="1" hidden="1" customWidth="1"/>
    <col min="13" max="13" width="8.875" style="1" hidden="1" customWidth="1"/>
    <col min="14" max="14" width="10.125" style="1" hidden="1" customWidth="1"/>
    <col min="15" max="15" width="8.875" style="1" hidden="1" customWidth="1"/>
    <col min="16" max="26" width="8.875" style="1" hidden="1"/>
    <col min="27" max="34" width="9" style="1" hidden="1"/>
    <col min="35" max="1010" width="8.875" style="1" hidden="1"/>
    <col min="1011" max="1011" width="8.875" style="2" hidden="1"/>
    <col min="1012" max="1012" width="8.75" style="2" hidden="1"/>
    <col min="16373" max="16382" width="0" style="1" hidden="1"/>
    <col min="16383" max="16384" width="9" style="1" hidden="1"/>
  </cols>
  <sheetData>
    <row r="1" spans="1:16375" s="2" customFormat="1" ht="21" x14ac:dyDescent="0.35">
      <c r="B1" s="40" t="str">
        <f>Oficina!A1</f>
        <v>Nome da oficina</v>
      </c>
      <c r="C1" s="40"/>
      <c r="D1" s="40"/>
      <c r="E1" s="40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 s="1"/>
      <c r="XET1" s="1"/>
      <c r="XEU1" s="1"/>
    </row>
    <row r="2" spans="1:16375" s="2" customFormat="1" ht="16.5" customHeight="1" x14ac:dyDescent="0.3">
      <c r="A2" s="43"/>
      <c r="B2" s="43"/>
      <c r="C2" s="19"/>
      <c r="D2" s="18" t="s">
        <v>11</v>
      </c>
      <c r="E2" s="30">
        <f>Oficina!K2</f>
        <v>25</v>
      </c>
      <c r="F2" s="1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 s="1"/>
      <c r="XET2" s="1"/>
      <c r="XEU2" s="1"/>
    </row>
    <row r="3" spans="1:16375" s="2" customFormat="1" ht="30" customHeight="1" x14ac:dyDescent="0.25">
      <c r="A3" s="44" t="str">
        <f>Oficina!A3</f>
        <v>Formadores:</v>
      </c>
      <c r="B3" s="44"/>
      <c r="C3" s="29">
        <f>Oficina!C3</f>
        <v>0</v>
      </c>
      <c r="D3" s="31" t="str">
        <f>Oficina!I3</f>
        <v>Lisboa,</v>
      </c>
      <c r="E3" s="32" t="str">
        <f>Oficina!K3</f>
        <v>dd-mm-aaaa</v>
      </c>
      <c r="F3" s="17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 s="1"/>
      <c r="XET3" s="1"/>
      <c r="XEU3" s="1"/>
    </row>
    <row r="4" spans="1:16375" s="2" customFormat="1" ht="9" customHeight="1" x14ac:dyDescent="0.25">
      <c r="A4" s="20"/>
      <c r="B4" s="20"/>
      <c r="C4" s="20"/>
      <c r="D4" s="1"/>
      <c r="E4" s="1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 s="1"/>
      <c r="XET4" s="1"/>
      <c r="XEU4" s="1"/>
    </row>
    <row r="5" spans="1:16375" s="2" customFormat="1" ht="23.25" customHeight="1" x14ac:dyDescent="0.25">
      <c r="A5" s="36" t="s">
        <v>22</v>
      </c>
      <c r="B5" s="37"/>
      <c r="C5" s="38" t="s">
        <v>20</v>
      </c>
      <c r="D5" s="41" t="s">
        <v>24</v>
      </c>
      <c r="E5" s="42"/>
      <c r="F5" s="1"/>
      <c r="G5" s="1"/>
      <c r="H5" s="1"/>
      <c r="I5" s="1"/>
      <c r="J5" s="3"/>
      <c r="K5" s="3"/>
      <c r="L5" s="3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 s="1"/>
      <c r="XET5" s="1"/>
      <c r="XEU5" s="1"/>
    </row>
    <row r="6" spans="1:16375" s="2" customFormat="1" x14ac:dyDescent="0.25">
      <c r="A6" s="24" t="s">
        <v>3</v>
      </c>
      <c r="B6" s="25" t="s">
        <v>4</v>
      </c>
      <c r="C6" s="39"/>
      <c r="D6" s="41"/>
      <c r="E6" s="42"/>
      <c r="F6" s="1"/>
      <c r="G6" s="1"/>
      <c r="H6" s="1"/>
      <c r="I6" s="1"/>
      <c r="J6" s="3"/>
      <c r="K6" s="3"/>
      <c r="L6" s="3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 s="1"/>
      <c r="XET6" s="1"/>
      <c r="XEU6" s="1"/>
    </row>
    <row r="7" spans="1:16375" s="2" customFormat="1" ht="15.75" customHeight="1" x14ac:dyDescent="0.25">
      <c r="A7" s="33">
        <f>Oficina!A8</f>
        <v>0</v>
      </c>
      <c r="B7" s="33">
        <f>Oficina!B8</f>
        <v>0</v>
      </c>
      <c r="C7" s="11">
        <v>25</v>
      </c>
      <c r="D7" s="1"/>
      <c r="E7" s="1"/>
      <c r="F7" s="1"/>
      <c r="G7" s="1"/>
      <c r="H7" s="1"/>
      <c r="I7" s="1"/>
      <c r="J7" s="4" t="s">
        <v>5</v>
      </c>
      <c r="K7" s="4" t="s">
        <v>1</v>
      </c>
      <c r="L7" s="4" t="s">
        <v>2</v>
      </c>
      <c r="M7" s="1"/>
      <c r="N7" s="5" t="s">
        <v>6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 s="1"/>
      <c r="XET7" s="1"/>
      <c r="XEU7" s="1"/>
    </row>
    <row r="8" spans="1:16375" s="2" customFormat="1" x14ac:dyDescent="0.25">
      <c r="A8" s="33">
        <f>Oficina!A9</f>
        <v>0</v>
      </c>
      <c r="B8" s="34">
        <f>Oficina!B9</f>
        <v>0</v>
      </c>
      <c r="C8" s="11">
        <v>25</v>
      </c>
      <c r="D8" s="1"/>
      <c r="E8" s="1"/>
      <c r="F8" s="1"/>
      <c r="G8" s="1"/>
      <c r="H8" s="1"/>
      <c r="I8" s="1"/>
      <c r="J8" s="6" t="s">
        <v>14</v>
      </c>
      <c r="K8" s="6" t="s">
        <v>15</v>
      </c>
      <c r="L8" s="6" t="s">
        <v>16</v>
      </c>
      <c r="M8" s="1"/>
      <c r="N8" s="8">
        <v>0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 s="1"/>
      <c r="XET8" s="1"/>
      <c r="XEU8" s="1"/>
    </row>
    <row r="9" spans="1:16375" s="2" customFormat="1" x14ac:dyDescent="0.25">
      <c r="A9" s="33">
        <f>Oficina!A10</f>
        <v>0</v>
      </c>
      <c r="B9" s="34">
        <f>Oficina!B10</f>
        <v>0</v>
      </c>
      <c r="C9" s="11">
        <v>25</v>
      </c>
      <c r="D9" s="1"/>
      <c r="E9" s="1"/>
      <c r="F9" s="1"/>
      <c r="G9" s="1"/>
      <c r="H9" s="1"/>
      <c r="I9" s="1"/>
      <c r="J9" s="21">
        <v>1</v>
      </c>
      <c r="K9" s="6" t="s">
        <v>19</v>
      </c>
      <c r="L9" s="6" t="s">
        <v>16</v>
      </c>
      <c r="M9" s="1"/>
      <c r="N9" s="7">
        <v>1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 s="1"/>
      <c r="XET9" s="1"/>
      <c r="XEU9" s="1"/>
    </row>
    <row r="10" spans="1:16375" s="2" customFormat="1" x14ac:dyDescent="0.25">
      <c r="A10" s="33">
        <f>Oficina!A11</f>
        <v>0</v>
      </c>
      <c r="B10" s="34">
        <f>Oficina!B11</f>
        <v>0</v>
      </c>
      <c r="C10" s="11">
        <v>25</v>
      </c>
      <c r="D10" s="1"/>
      <c r="E10" s="1"/>
      <c r="F10" s="1"/>
      <c r="G10" s="1"/>
      <c r="H10" s="1"/>
      <c r="I10" s="1"/>
      <c r="J10" s="21">
        <v>4.9400000000000004</v>
      </c>
      <c r="K10" s="6" t="s">
        <v>19</v>
      </c>
      <c r="L10" s="6" t="s">
        <v>16</v>
      </c>
      <c r="M10" s="1"/>
      <c r="N10" s="7">
        <v>2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 s="1"/>
      <c r="XET10" s="1"/>
      <c r="XEU10" s="1"/>
    </row>
    <row r="11" spans="1:16375" s="2" customFormat="1" x14ac:dyDescent="0.25">
      <c r="A11" s="33">
        <f>Oficina!A12</f>
        <v>0</v>
      </c>
      <c r="B11" s="34">
        <f>Oficina!B12</f>
        <v>0</v>
      </c>
      <c r="C11" s="11">
        <v>25</v>
      </c>
      <c r="D11" s="1"/>
      <c r="E11" s="1"/>
      <c r="F11" s="1"/>
      <c r="G11" s="1"/>
      <c r="H11" s="1"/>
      <c r="I11" s="1"/>
      <c r="J11" s="21">
        <v>4.95</v>
      </c>
      <c r="K11" s="6" t="s">
        <v>7</v>
      </c>
      <c r="L11" s="6">
        <f t="shared" ref="L11:L18" si="0">$E$2/25</f>
        <v>1</v>
      </c>
      <c r="M11" s="1"/>
      <c r="N11" s="7">
        <v>3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 s="1"/>
      <c r="XET11" s="1"/>
      <c r="XEU11" s="1"/>
    </row>
    <row r="12" spans="1:16375" s="2" customFormat="1" x14ac:dyDescent="0.25">
      <c r="A12" s="33">
        <f>Oficina!A13</f>
        <v>0</v>
      </c>
      <c r="B12" s="34">
        <f>Oficina!B13</f>
        <v>0</v>
      </c>
      <c r="C12" s="11">
        <v>25</v>
      </c>
      <c r="D12" s="1"/>
      <c r="E12" s="1"/>
      <c r="F12" s="1"/>
      <c r="G12" s="1"/>
      <c r="H12" s="1"/>
      <c r="I12" s="1"/>
      <c r="J12" s="21">
        <v>6.44</v>
      </c>
      <c r="K12" s="6" t="s">
        <v>7</v>
      </c>
      <c r="L12" s="6">
        <f t="shared" si="0"/>
        <v>1</v>
      </c>
      <c r="M12" s="1"/>
      <c r="N12" s="7">
        <v>4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 s="1"/>
      <c r="XET12" s="1"/>
      <c r="XEU12" s="1"/>
    </row>
    <row r="13" spans="1:16375" s="2" customFormat="1" x14ac:dyDescent="0.25">
      <c r="A13" s="33">
        <f>Oficina!A14</f>
        <v>0</v>
      </c>
      <c r="B13" s="34">
        <f>Oficina!B14</f>
        <v>0</v>
      </c>
      <c r="C13" s="11">
        <v>25</v>
      </c>
      <c r="D13" s="1"/>
      <c r="E13" s="1"/>
      <c r="F13" s="1"/>
      <c r="G13" s="1"/>
      <c r="H13" s="1"/>
      <c r="I13" s="1"/>
      <c r="J13" s="21">
        <v>6.45</v>
      </c>
      <c r="K13" s="6" t="s">
        <v>8</v>
      </c>
      <c r="L13" s="6">
        <f t="shared" si="0"/>
        <v>1</v>
      </c>
      <c r="M13" s="1"/>
      <c r="N13" s="7">
        <v>5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 s="1"/>
      <c r="XET13" s="1"/>
      <c r="XEU13" s="1"/>
    </row>
    <row r="14" spans="1:16375" s="2" customFormat="1" x14ac:dyDescent="0.25">
      <c r="A14" s="33">
        <f>Oficina!A15</f>
        <v>0</v>
      </c>
      <c r="B14" s="34">
        <f>Oficina!B15</f>
        <v>0</v>
      </c>
      <c r="C14" s="11">
        <v>25</v>
      </c>
      <c r="D14" s="1"/>
      <c r="E14" s="1"/>
      <c r="F14" s="1"/>
      <c r="G14" s="1"/>
      <c r="H14" s="1"/>
      <c r="I14" s="1"/>
      <c r="J14" s="21">
        <v>7.94</v>
      </c>
      <c r="K14" s="6" t="s">
        <v>8</v>
      </c>
      <c r="L14" s="6">
        <f t="shared" si="0"/>
        <v>1</v>
      </c>
      <c r="M14" s="1"/>
      <c r="N14" s="7">
        <v>6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 s="1"/>
      <c r="XET14" s="1"/>
      <c r="XEU14" s="1"/>
    </row>
    <row r="15" spans="1:16375" s="2" customFormat="1" x14ac:dyDescent="0.25">
      <c r="A15" s="33">
        <f>Oficina!A16</f>
        <v>0</v>
      </c>
      <c r="B15" s="34">
        <f>Oficina!B16</f>
        <v>0</v>
      </c>
      <c r="C15" s="11">
        <v>25</v>
      </c>
      <c r="D15" s="1"/>
      <c r="E15" s="1"/>
      <c r="F15" s="1"/>
      <c r="G15" s="1"/>
      <c r="H15" s="1"/>
      <c r="I15" s="1"/>
      <c r="J15" s="21">
        <v>7.95</v>
      </c>
      <c r="K15" s="6" t="s">
        <v>9</v>
      </c>
      <c r="L15" s="6">
        <f t="shared" si="0"/>
        <v>1</v>
      </c>
      <c r="M15" s="1"/>
      <c r="N15" s="7">
        <v>7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 s="1"/>
      <c r="XET15" s="1"/>
      <c r="XEU15" s="1"/>
    </row>
    <row r="16" spans="1:16375" x14ac:dyDescent="0.25">
      <c r="A16" s="33">
        <f>Oficina!A17</f>
        <v>0</v>
      </c>
      <c r="B16" s="34"/>
      <c r="C16" s="11">
        <v>25</v>
      </c>
      <c r="J16" s="21">
        <v>8.94</v>
      </c>
      <c r="K16" s="6" t="s">
        <v>9</v>
      </c>
      <c r="L16" s="6">
        <f t="shared" si="0"/>
        <v>1</v>
      </c>
      <c r="N16" s="7">
        <v>8</v>
      </c>
    </row>
    <row r="17" spans="1:14" x14ac:dyDescent="0.25">
      <c r="A17" s="33">
        <f>Oficina!A18</f>
        <v>0</v>
      </c>
      <c r="B17" s="34">
        <f>Oficina!B18</f>
        <v>0</v>
      </c>
      <c r="C17" s="11">
        <v>25</v>
      </c>
      <c r="J17" s="21">
        <v>8.9499999999999993</v>
      </c>
      <c r="K17" s="6" t="s">
        <v>10</v>
      </c>
      <c r="L17" s="6">
        <f t="shared" si="0"/>
        <v>1</v>
      </c>
      <c r="N17" s="7">
        <v>9</v>
      </c>
    </row>
    <row r="18" spans="1:14" x14ac:dyDescent="0.25">
      <c r="A18" s="33">
        <f>Oficina!A19</f>
        <v>0</v>
      </c>
      <c r="B18" s="34">
        <f>Oficina!B19</f>
        <v>0</v>
      </c>
      <c r="C18" s="11">
        <v>25</v>
      </c>
      <c r="J18" s="21">
        <v>10</v>
      </c>
      <c r="K18" s="6" t="s">
        <v>10</v>
      </c>
      <c r="L18" s="6">
        <f t="shared" si="0"/>
        <v>1</v>
      </c>
      <c r="N18" s="7">
        <v>10</v>
      </c>
    </row>
    <row r="19" spans="1:14" x14ac:dyDescent="0.25">
      <c r="A19" s="33">
        <f>Oficina!A20</f>
        <v>0</v>
      </c>
      <c r="B19" s="34">
        <f>Oficina!B20</f>
        <v>0</v>
      </c>
      <c r="C19" s="11">
        <v>25</v>
      </c>
    </row>
    <row r="20" spans="1:14" x14ac:dyDescent="0.25">
      <c r="A20" s="33">
        <f>Oficina!A21</f>
        <v>0</v>
      </c>
      <c r="B20" s="34">
        <f>Oficina!B21</f>
        <v>0</v>
      </c>
      <c r="C20" s="11">
        <v>25</v>
      </c>
    </row>
    <row r="21" spans="1:14" x14ac:dyDescent="0.25">
      <c r="A21" s="33">
        <f>Oficina!A22</f>
        <v>0</v>
      </c>
      <c r="B21" s="34">
        <f>Oficina!B22</f>
        <v>0</v>
      </c>
      <c r="C21" s="11">
        <v>25</v>
      </c>
    </row>
    <row r="22" spans="1:14" x14ac:dyDescent="0.25">
      <c r="A22" s="33">
        <f>Oficina!A23</f>
        <v>0</v>
      </c>
      <c r="B22" s="34">
        <f>Oficina!B23</f>
        <v>0</v>
      </c>
      <c r="C22" s="11">
        <v>25</v>
      </c>
    </row>
    <row r="23" spans="1:14" x14ac:dyDescent="0.25">
      <c r="A23" s="33">
        <f>Oficina!A24</f>
        <v>0</v>
      </c>
      <c r="B23" s="34">
        <f>Oficina!B24</f>
        <v>0</v>
      </c>
      <c r="C23" s="11">
        <v>25</v>
      </c>
    </row>
    <row r="24" spans="1:14" x14ac:dyDescent="0.25">
      <c r="A24" s="33">
        <f>Oficina!A25</f>
        <v>0</v>
      </c>
      <c r="B24" s="34">
        <f>Oficina!B25</f>
        <v>0</v>
      </c>
      <c r="C24" s="11">
        <v>25</v>
      </c>
    </row>
    <row r="25" spans="1:14" x14ac:dyDescent="0.25">
      <c r="A25" s="33">
        <f>Oficina!A26</f>
        <v>0</v>
      </c>
      <c r="B25" s="34">
        <f>Oficina!B26</f>
        <v>0</v>
      </c>
      <c r="C25" s="11">
        <v>25</v>
      </c>
    </row>
    <row r="26" spans="1:14" x14ac:dyDescent="0.25">
      <c r="A26" s="33">
        <f>Oficina!A27</f>
        <v>0</v>
      </c>
      <c r="B26" s="34">
        <f>Oficina!B27</f>
        <v>0</v>
      </c>
      <c r="C26" s="11">
        <v>25</v>
      </c>
    </row>
    <row r="27" spans="1:14" x14ac:dyDescent="0.25">
      <c r="A27" s="33">
        <f>Oficina!A28</f>
        <v>0</v>
      </c>
      <c r="B27" s="34">
        <f>Oficina!B28</f>
        <v>0</v>
      </c>
      <c r="C27" s="11">
        <v>25</v>
      </c>
    </row>
    <row r="28" spans="1:14" x14ac:dyDescent="0.25">
      <c r="A28" s="33">
        <f>Oficina!A29</f>
        <v>0</v>
      </c>
      <c r="B28" s="34">
        <f>Oficina!B29</f>
        <v>0</v>
      </c>
      <c r="C28" s="11">
        <v>25</v>
      </c>
    </row>
    <row r="29" spans="1:14" x14ac:dyDescent="0.25">
      <c r="A29" s="33">
        <f>Oficina!A30</f>
        <v>0</v>
      </c>
      <c r="B29" s="34">
        <f>Oficina!B30</f>
        <v>0</v>
      </c>
      <c r="C29" s="11">
        <v>25</v>
      </c>
    </row>
    <row r="30" spans="1:14" x14ac:dyDescent="0.25">
      <c r="A30" s="33">
        <f>Oficina!A31</f>
        <v>0</v>
      </c>
      <c r="B30" s="34">
        <f>Oficina!B31</f>
        <v>0</v>
      </c>
      <c r="C30" s="11">
        <v>25</v>
      </c>
    </row>
    <row r="31" spans="1:14" x14ac:dyDescent="0.25">
      <c r="A31" s="33">
        <f>Oficina!A32</f>
        <v>0</v>
      </c>
      <c r="B31" s="34">
        <f>Oficina!B32</f>
        <v>0</v>
      </c>
      <c r="C31" s="11">
        <v>25</v>
      </c>
    </row>
    <row r="32" spans="1:14" x14ac:dyDescent="0.25">
      <c r="A32" s="33">
        <f>Oficina!A33</f>
        <v>0</v>
      </c>
      <c r="B32" s="34">
        <f>Oficina!B33</f>
        <v>0</v>
      </c>
      <c r="C32" s="11">
        <v>25</v>
      </c>
    </row>
    <row r="33" spans="1:3" x14ac:dyDescent="0.25">
      <c r="A33" s="33">
        <f>Oficina!A34</f>
        <v>0</v>
      </c>
      <c r="B33" s="34">
        <f>Oficina!B34</f>
        <v>0</v>
      </c>
      <c r="C33" s="11">
        <v>25</v>
      </c>
    </row>
    <row r="34" spans="1:3" x14ac:dyDescent="0.25">
      <c r="A34" s="33">
        <f>Oficina!A35</f>
        <v>0</v>
      </c>
      <c r="B34" s="34">
        <f>Oficina!B35</f>
        <v>0</v>
      </c>
      <c r="C34" s="11">
        <v>25</v>
      </c>
    </row>
    <row r="35" spans="1:3" x14ac:dyDescent="0.25">
      <c r="A35" s="33">
        <f>Oficina!A36</f>
        <v>0</v>
      </c>
      <c r="B35" s="34">
        <f>Oficina!B36</f>
        <v>0</v>
      </c>
      <c r="C35" s="11">
        <v>25</v>
      </c>
    </row>
    <row r="36" spans="1:3" x14ac:dyDescent="0.25">
      <c r="A36" s="33">
        <f>Oficina!A37</f>
        <v>0</v>
      </c>
      <c r="B36" s="34">
        <f>Oficina!B37</f>
        <v>0</v>
      </c>
      <c r="C36" s="11">
        <v>25</v>
      </c>
    </row>
    <row r="37" spans="1:3" x14ac:dyDescent="0.25">
      <c r="A37" s="33">
        <f>Oficina!A38</f>
        <v>0</v>
      </c>
      <c r="B37" s="34">
        <f>Oficina!B38</f>
        <v>0</v>
      </c>
      <c r="C37" s="11">
        <v>25</v>
      </c>
    </row>
    <row r="38" spans="1:3" x14ac:dyDescent="0.25">
      <c r="A38" s="33">
        <f>Oficina!A39</f>
        <v>0</v>
      </c>
      <c r="B38" s="34">
        <f>Oficina!B39</f>
        <v>0</v>
      </c>
      <c r="C38" s="11">
        <v>25</v>
      </c>
    </row>
    <row r="39" spans="1:3" x14ac:dyDescent="0.25">
      <c r="A39" s="33">
        <f>Oficina!A40</f>
        <v>0</v>
      </c>
      <c r="B39" s="34">
        <f>Oficina!B40</f>
        <v>0</v>
      </c>
      <c r="C39" s="11">
        <v>25</v>
      </c>
    </row>
    <row r="40" spans="1:3" x14ac:dyDescent="0.25">
      <c r="A40" s="33">
        <f>Oficina!A41</f>
        <v>0</v>
      </c>
      <c r="B40" s="34">
        <f>Oficina!B41</f>
        <v>0</v>
      </c>
      <c r="C40" s="11">
        <v>25</v>
      </c>
    </row>
    <row r="41" spans="1:3" x14ac:dyDescent="0.25">
      <c r="A41" s="33">
        <f>Oficina!A42</f>
        <v>0</v>
      </c>
      <c r="B41" s="34">
        <f>Oficina!B42</f>
        <v>0</v>
      </c>
      <c r="C41" s="11">
        <v>25</v>
      </c>
    </row>
    <row r="42" spans="1:3" x14ac:dyDescent="0.25">
      <c r="A42" s="33">
        <f>Oficina!A43</f>
        <v>0</v>
      </c>
      <c r="B42" s="34">
        <f>Oficina!B43</f>
        <v>0</v>
      </c>
      <c r="C42" s="11">
        <v>25</v>
      </c>
    </row>
    <row r="43" spans="1:3" x14ac:dyDescent="0.25">
      <c r="A43" s="33">
        <f>Oficina!A44</f>
        <v>0</v>
      </c>
      <c r="B43" s="34">
        <f>Oficina!B44</f>
        <v>0</v>
      </c>
      <c r="C43" s="11">
        <v>25</v>
      </c>
    </row>
    <row r="44" spans="1:3" x14ac:dyDescent="0.25">
      <c r="A44" s="33">
        <f>Oficina!A45</f>
        <v>0</v>
      </c>
      <c r="B44" s="34">
        <f>Oficina!B45</f>
        <v>0</v>
      </c>
      <c r="C44" s="11">
        <v>25</v>
      </c>
    </row>
    <row r="45" spans="1:3" x14ac:dyDescent="0.25">
      <c r="A45" s="33">
        <f>Oficina!A46</f>
        <v>0</v>
      </c>
      <c r="B45" s="34">
        <f>Oficina!B46</f>
        <v>0</v>
      </c>
      <c r="C45" s="11">
        <v>25</v>
      </c>
    </row>
    <row r="46" spans="1:3" x14ac:dyDescent="0.25">
      <c r="A46" s="33">
        <f>Oficina!A47</f>
        <v>0</v>
      </c>
      <c r="B46" s="34">
        <f>Oficina!B47</f>
        <v>0</v>
      </c>
      <c r="C46" s="11">
        <v>25</v>
      </c>
    </row>
    <row r="47" spans="1:3" x14ac:dyDescent="0.25">
      <c r="A47" s="33">
        <f>Oficina!A48</f>
        <v>0</v>
      </c>
      <c r="B47" s="34">
        <f>Oficina!B48</f>
        <v>0</v>
      </c>
      <c r="C47" s="11">
        <v>25</v>
      </c>
    </row>
    <row r="48" spans="1:3" x14ac:dyDescent="0.25">
      <c r="A48" s="33">
        <f>Oficina!A49</f>
        <v>0</v>
      </c>
      <c r="B48" s="34">
        <f>Oficina!B49</f>
        <v>0</v>
      </c>
      <c r="C48" s="11">
        <v>25</v>
      </c>
    </row>
    <row r="49" spans="1:3" x14ac:dyDescent="0.25">
      <c r="A49" s="33">
        <f>Oficina!A50</f>
        <v>0</v>
      </c>
      <c r="B49" s="34">
        <f>Oficina!B50</f>
        <v>0</v>
      </c>
      <c r="C49" s="11">
        <v>25</v>
      </c>
    </row>
    <row r="50" spans="1:3" x14ac:dyDescent="0.25">
      <c r="A50" s="33">
        <f>Oficina!A51</f>
        <v>0</v>
      </c>
      <c r="B50" s="34">
        <f>Oficina!B51</f>
        <v>0</v>
      </c>
      <c r="C50" s="11">
        <v>25</v>
      </c>
    </row>
    <row r="51" spans="1:3" x14ac:dyDescent="0.25">
      <c r="A51" s="33">
        <f>Oficina!A52</f>
        <v>0</v>
      </c>
      <c r="B51" s="34">
        <f>Oficina!B52</f>
        <v>0</v>
      </c>
      <c r="C51" s="11">
        <v>25</v>
      </c>
    </row>
    <row r="52" spans="1:3" x14ac:dyDescent="0.25">
      <c r="A52" s="33">
        <f>Oficina!A53</f>
        <v>0</v>
      </c>
      <c r="B52" s="34">
        <f>Oficina!B53</f>
        <v>0</v>
      </c>
      <c r="C52" s="11">
        <v>25</v>
      </c>
    </row>
    <row r="53" spans="1:3" x14ac:dyDescent="0.25">
      <c r="A53" s="33">
        <f>Oficina!A54</f>
        <v>0</v>
      </c>
      <c r="B53" s="34">
        <f>Oficina!B54</f>
        <v>0</v>
      </c>
      <c r="C53" s="11">
        <v>25</v>
      </c>
    </row>
    <row r="54" spans="1:3" x14ac:dyDescent="0.25">
      <c r="A54" s="33">
        <f>Oficina!A55</f>
        <v>0</v>
      </c>
      <c r="B54" s="34">
        <f>Oficina!B55</f>
        <v>0</v>
      </c>
      <c r="C54" s="11">
        <v>25</v>
      </c>
    </row>
    <row r="55" spans="1:3" x14ac:dyDescent="0.25">
      <c r="A55" s="33">
        <f>Oficina!A56</f>
        <v>0</v>
      </c>
      <c r="B55" s="34">
        <f>Oficina!B56</f>
        <v>0</v>
      </c>
      <c r="C55" s="11">
        <v>25</v>
      </c>
    </row>
    <row r="56" spans="1:3" x14ac:dyDescent="0.25">
      <c r="A56" s="33">
        <f>Oficina!A57</f>
        <v>0</v>
      </c>
      <c r="B56" s="34">
        <f>Oficina!B57</f>
        <v>0</v>
      </c>
      <c r="C56" s="11">
        <v>25</v>
      </c>
    </row>
    <row r="57" spans="1:3" x14ac:dyDescent="0.25">
      <c r="A57" s="33">
        <f>Oficina!A58</f>
        <v>0</v>
      </c>
      <c r="B57" s="34">
        <f>Oficina!B58</f>
        <v>0</v>
      </c>
      <c r="C57" s="11">
        <v>25</v>
      </c>
    </row>
  </sheetData>
  <sheetProtection selectLockedCells="1"/>
  <mergeCells count="6">
    <mergeCell ref="A5:B5"/>
    <mergeCell ref="C5:C6"/>
    <mergeCell ref="B1:E1"/>
    <mergeCell ref="D5:E6"/>
    <mergeCell ref="A2:B2"/>
    <mergeCell ref="A3:B3"/>
  </mergeCells>
  <dataValidations xWindow="199" yWindow="431" count="7">
    <dataValidation allowBlank="1" showInputMessage="1" showErrorMessage="1" prompt="_x000a_" sqref="C3 A7:B1048576"/>
    <dataValidation allowBlank="1" showInputMessage="1" showErrorMessage="1" promptTitle="Horas" prompt="Registe a carga horária da ação" sqref="E2:F2"/>
    <dataValidation allowBlank="1" showInputMessage="1" showErrorMessage="1" promptTitle="Horas" prompt="Registe as horas prestadas" sqref="C7:C57"/>
    <dataValidation allowBlank="1" showInputMessage="1" showErrorMessage="1" promptTitle="Assiduidade" prompt="Registe em horas." sqref="C5"/>
    <dataValidation allowBlank="1" showInputMessage="1" showErrorMessage="1" promptTitle="Data de início da ação" prompt="Insira a data: dd-mm-aaaa" sqref="F3"/>
    <dataValidation allowBlank="1" showErrorMessage="1" sqref="A4"/>
    <dataValidation allowBlank="1" showInputMessage="1" showErrorMessage="1" promptTitle="Data de início da ação" prompt="Preenchimento automático_x000a_" sqref="E3"/>
  </dataValidations>
  <printOptions horizontalCentered="1" verticalCentered="1"/>
  <pageMargins left="0.70866141732283472" right="0.70866141732283472" top="1.1811023622047245" bottom="1.1417322834645669" header="0.31496062992125984" footer="0.74803149606299213"/>
  <pageSetup paperSize="9" fitToWidth="0" fitToHeight="0" orientation="landscape" r:id="rId1"/>
  <headerFooter alignWithMargins="0">
    <oddHeader>&amp;L&amp;G&amp;C&amp;"Calibri,Negrito"&amp;16Centro de Formação da APP</oddHeader>
    <oddFooter>&amp;C&amp;P/&amp;N&amp;R&amp;D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6</vt:i4>
      </vt:variant>
    </vt:vector>
  </HeadingPairs>
  <TitlesOfParts>
    <vt:vector size="8" baseType="lpstr">
      <vt:lpstr>Oficina</vt:lpstr>
      <vt:lpstr>Assiduidade</vt:lpstr>
      <vt:lpstr>Assiduidade!Área_de_Impressão</vt:lpstr>
      <vt:lpstr>Oficina!Área_de_Impressão</vt:lpstr>
      <vt:lpstr>I</vt:lpstr>
      <vt:lpstr>P</vt:lpstr>
      <vt:lpstr>Assiduidade!Títulos_de_Impressão</vt:lpstr>
      <vt:lpstr>Oficina!Títulos_de_Impressão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Luís Ramos</dc:creator>
  <cp:lastModifiedBy>Redes</cp:lastModifiedBy>
  <cp:lastPrinted>2016-10-18T18:21:19Z</cp:lastPrinted>
  <dcterms:created xsi:type="dcterms:W3CDTF">2014-12-12T15:07:25Z</dcterms:created>
  <dcterms:modified xsi:type="dcterms:W3CDTF">2017-01-10T16:35:23Z</dcterms:modified>
</cp:coreProperties>
</file>